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225" windowWidth="20730" windowHeight="9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<sst xmlns="http://schemas.openxmlformats.org/spreadsheetml/2006/main" count="27" uniqueCount="19">
  <si>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DYSTANS
km</t>
  </si>
  <si>
    <t>CZAS</t>
  </si>
  <si>
    <t>Czas / 1 km</t>
  </si>
  <si>
    <t>km/h</t>
  </si>
  <si>
    <t>m/min</t>
  </si>
  <si>
    <t>Czas
na 100m</t>
  </si>
  <si>
    <t>CR – rekord mistrzostw </t>
  </si>
  <si>
    <t>NR – rekord kraju</t>
  </si>
  <si>
    <t>WL – najlepszy wynik na listach światowych w sezonie</t>
  </si>
  <si>
    <t>SB – najlepszy wynik w sezonie</t>
  </si>
  <si>
    <t>AR – rekord kontynentu</t>
  </si>
  <si>
    <t>PB – rekord życiowy</t>
  </si>
  <si>
    <t>Kalkulator VO2 max w oparciu o Test Coopera</t>
  </si>
  <si>
    <t>Pokonany dystans w 12 minut</t>
  </si>
  <si>
    <t>metrów</t>
  </si>
  <si>
    <t>Oszacowane VO 2 max wynosi</t>
  </si>
  <si>
    <t>ml/ kg *min</t>
  </si>
  <si>
    <r>
      <t>WR</t>
    </r>
    <r>
      <rPr>
        <sz val="11"/>
        <color indexed="10"/>
        <rFont val="Calibri"/>
        <family val="2"/>
      </rPr>
      <t> – </t>
    </r>
    <r>
      <rPr>
        <sz val="11"/>
        <color indexed="10"/>
        <rFont val="Calibri"/>
        <family val="2"/>
      </rPr>
      <t>rekord świata</t>
    </r>
    <r>
      <rPr>
        <sz val="11"/>
        <color indexed="10"/>
        <rFont val="Calibri"/>
        <family val="2"/>
      </rPr>
      <t> </t>
    </r>
  </si>
  <si>
    <t>Skróty: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</si>
</sst>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.00"/>
    <numFmt numFmtId="165" formatCode="mm:ss.00"/>
    <numFmt numFmtId="166" formatCode="hh:mm:ss.00"/>
    <numFmt numFmtId="167" formatCode="0.000"/>
    <numFmt numFmtId="168" formatCode="ss.00"/>
    <numFmt numFmtId="169" formatCode="h:mm:ss.000"/>
    <numFmt numFmtId="170" formatCode="mm:ss.000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8"/>
      <color indexed="10"/>
      <name val="Arial CE"/>
      <family val="2"/>
    </font>
    <font>
      <b/>
      <sz val="16"/>
      <color indexed="62"/>
      <name val="Arial CE"/>
      <family val="2"/>
    </font>
    <font>
      <b/>
      <sz val="14"/>
      <name val="Arial CE"/>
      <family val="2"/>
    </font>
    <font>
      <sz val="10"/>
      <color indexed="9"/>
      <name val="Arial CE"/>
      <family val="2"/>
    </font>
    <font>
      <b/>
      <sz val="20"/>
      <name val="Arial CE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"/>
      <family val="2"/>
    </font>
    <font>
      <sz val="11"/>
      <color rgb="FFFF0000"/>
      <name val="Calibri"/>
      <family val="2"/>
    </font>
    <font>
      <b/>
      <sz val="16"/>
      <color theme="0"/>
      <name val="Calibri"/>
      <family val="2"/>
    </font>
    <font>
      <b/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darkGray">
        <fgColor indexed="9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6" fontId="6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9" fontId="0" fillId="0" borderId="0" xfId="52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5" fillId="33" borderId="10" xfId="0" applyNumberFormat="1" applyFont="1" applyFill="1" applyBorder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67" fontId="4" fillId="34" borderId="1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2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9" fillId="36" borderId="13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171" fontId="10" fillId="37" borderId="13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11" fillId="35" borderId="0" xfId="0" applyFont="1" applyFill="1" applyBorder="1" applyAlignment="1">
      <alignment/>
    </xf>
    <xf numFmtId="0" fontId="49" fillId="38" borderId="16" xfId="0" applyFont="1" applyFill="1" applyBorder="1" applyAlignment="1">
      <alignment/>
    </xf>
    <xf numFmtId="0" fontId="50" fillId="38" borderId="17" xfId="0" applyFont="1" applyFill="1" applyBorder="1" applyAlignment="1">
      <alignment/>
    </xf>
    <xf numFmtId="2" fontId="51" fillId="39" borderId="13" xfId="0" applyNumberFormat="1" applyFont="1" applyFill="1" applyBorder="1" applyAlignment="1">
      <alignment horizontal="center" vertical="center"/>
    </xf>
    <xf numFmtId="0" fontId="49" fillId="38" borderId="16" xfId="0" applyFont="1" applyFill="1" applyBorder="1" applyAlignment="1">
      <alignment vertical="center"/>
    </xf>
    <xf numFmtId="0" fontId="50" fillId="38" borderId="17" xfId="0" applyFont="1" applyFill="1" applyBorder="1" applyAlignment="1">
      <alignment vertical="center"/>
    </xf>
    <xf numFmtId="2" fontId="51" fillId="39" borderId="13" xfId="0" applyNumberFormat="1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 vertical="center"/>
    </xf>
    <xf numFmtId="0" fontId="50" fillId="40" borderId="0" xfId="0" applyFont="1" applyFill="1" applyBorder="1" applyAlignment="1">
      <alignment horizontal="center" vertical="center"/>
    </xf>
    <xf numFmtId="0" fontId="0" fillId="41" borderId="18" xfId="0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0" xfId="0" applyFill="1" applyAlignment="1" applyProtection="1">
      <alignment/>
      <protection locked="0"/>
    </xf>
    <xf numFmtId="0" fontId="0" fillId="41" borderId="0" xfId="0" applyFill="1" applyAlignment="1">
      <alignment/>
    </xf>
    <xf numFmtId="0" fontId="0" fillId="14" borderId="18" xfId="0" applyFill="1" applyBorder="1" applyAlignment="1">
      <alignment/>
    </xf>
    <xf numFmtId="0" fontId="0" fillId="14" borderId="20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22" xfId="0" applyFill="1" applyBorder="1" applyAlignment="1">
      <alignment/>
    </xf>
    <xf numFmtId="0" fontId="0" fillId="14" borderId="19" xfId="0" applyFill="1" applyBorder="1" applyAlignment="1">
      <alignment horizontal="center"/>
    </xf>
    <xf numFmtId="0" fontId="0" fillId="14" borderId="21" xfId="0" applyFill="1" applyBorder="1" applyAlignment="1">
      <alignment/>
    </xf>
    <xf numFmtId="0" fontId="0" fillId="14" borderId="12" xfId="0" applyFill="1" applyBorder="1" applyAlignment="1">
      <alignment/>
    </xf>
    <xf numFmtId="21" fontId="0" fillId="14" borderId="12" xfId="0" applyNumberFormat="1" applyFill="1" applyBorder="1" applyAlignment="1">
      <alignment/>
    </xf>
    <xf numFmtId="0" fontId="0" fillId="14" borderId="22" xfId="0" applyFill="1" applyBorder="1" applyAlignment="1">
      <alignment/>
    </xf>
    <xf numFmtId="0" fontId="0" fillId="14" borderId="14" xfId="0" applyFill="1" applyBorder="1" applyAlignment="1">
      <alignment horizontal="center"/>
    </xf>
    <xf numFmtId="0" fontId="0" fillId="14" borderId="15" xfId="0" applyFill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165" fontId="3" fillId="37" borderId="23" xfId="0" applyNumberFormat="1" applyFont="1" applyFill="1" applyBorder="1" applyAlignment="1">
      <alignment horizontal="center" vertical="center"/>
    </xf>
    <xf numFmtId="165" fontId="3" fillId="37" borderId="10" xfId="0" applyNumberFormat="1" applyFont="1" applyFill="1" applyBorder="1" applyAlignment="1">
      <alignment horizontal="center" vertical="center"/>
    </xf>
    <xf numFmtId="0" fontId="2" fillId="42" borderId="24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/>
    </xf>
    <xf numFmtId="0" fontId="2" fillId="42" borderId="28" xfId="0" applyFont="1" applyFill="1" applyBorder="1" applyAlignment="1">
      <alignment horizontal="center" vertical="center"/>
    </xf>
    <xf numFmtId="0" fontId="2" fillId="42" borderId="27" xfId="0" applyFont="1" applyFill="1" applyBorder="1" applyAlignment="1">
      <alignment horizontal="center" vertical="center"/>
    </xf>
    <xf numFmtId="0" fontId="2" fillId="42" borderId="29" xfId="0" applyFont="1" applyFill="1" applyBorder="1" applyAlignment="1">
      <alignment horizontal="center" vertical="center"/>
    </xf>
    <xf numFmtId="167" fontId="7" fillId="43" borderId="30" xfId="0" applyNumberFormat="1" applyFont="1" applyFill="1" applyBorder="1" applyAlignment="1" applyProtection="1">
      <alignment horizontal="center" vertical="center"/>
      <protection locked="0"/>
    </xf>
    <xf numFmtId="167" fontId="7" fillId="43" borderId="31" xfId="0" applyNumberFormat="1" applyFont="1" applyFill="1" applyBorder="1" applyAlignment="1" applyProtection="1">
      <alignment horizontal="center" vertical="center"/>
      <protection locked="0"/>
    </xf>
    <xf numFmtId="169" fontId="7" fillId="43" borderId="30" xfId="0" applyNumberFormat="1" applyFont="1" applyFill="1" applyBorder="1" applyAlignment="1" applyProtection="1">
      <alignment horizontal="center" vertical="center"/>
      <protection locked="0"/>
    </xf>
    <xf numFmtId="169" fontId="7" fillId="43" borderId="32" xfId="0" applyNumberFormat="1" applyFont="1" applyFill="1" applyBorder="1" applyAlignment="1" applyProtection="1">
      <alignment horizontal="center" vertical="center"/>
      <protection locked="0"/>
    </xf>
    <xf numFmtId="169" fontId="7" fillId="43" borderId="31" xfId="0" applyNumberFormat="1" applyFont="1" applyFill="1" applyBorder="1" applyAlignment="1" applyProtection="1">
      <alignment horizontal="center" vertical="center"/>
      <protection locked="0"/>
    </xf>
    <xf numFmtId="0" fontId="2" fillId="42" borderId="33" xfId="0" applyFont="1" applyFill="1" applyBorder="1" applyAlignment="1">
      <alignment horizontal="center" vertical="center"/>
    </xf>
    <xf numFmtId="0" fontId="2" fillId="42" borderId="34" xfId="0" applyFont="1" applyFill="1" applyBorder="1" applyAlignment="1">
      <alignment horizontal="center" vertical="center"/>
    </xf>
    <xf numFmtId="0" fontId="2" fillId="42" borderId="35" xfId="0" applyFont="1" applyFill="1" applyBorder="1" applyAlignment="1">
      <alignment horizontal="center" vertical="center"/>
    </xf>
    <xf numFmtId="0" fontId="2" fillId="42" borderId="36" xfId="0" applyFont="1" applyFill="1" applyBorder="1" applyAlignment="1">
      <alignment horizontal="center" vertical="center"/>
    </xf>
    <xf numFmtId="0" fontId="2" fillId="42" borderId="37" xfId="0" applyFont="1" applyFill="1" applyBorder="1" applyAlignment="1">
      <alignment horizontal="center" vertical="center" wrapText="1"/>
    </xf>
    <xf numFmtId="0" fontId="2" fillId="42" borderId="38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152400</xdr:rowOff>
    </xdr:from>
    <xdr:to>
      <xdr:col>7</xdr:col>
      <xdr:colOff>323850</xdr:colOff>
      <xdr:row>1</xdr:row>
      <xdr:rowOff>161925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524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422"/>
  <sheetViews>
    <sheetView showGridLines="0" tabSelected="1" zoomScalePageLayoutView="0" workbookViewId="0" topLeftCell="A1">
      <selection activeCell="F15" sqref="F15"/>
    </sheetView>
  </sheetViews>
  <sheetFormatPr defaultColWidth="0" defaultRowHeight="15" zeroHeight="1"/>
  <cols>
    <col min="1" max="1" width="1.1484375" style="0" customWidth="1"/>
    <col min="2" max="2" width="6.8515625" style="0" customWidth="1"/>
    <col min="3" max="3" width="10.7109375" style="0" bestFit="1" customWidth="1"/>
    <col min="4" max="4" width="15.28125" style="0" customWidth="1"/>
    <col min="5" max="5" width="14.00390625" style="0" customWidth="1"/>
    <col min="6" max="6" width="12.8515625" style="0" customWidth="1"/>
    <col min="7" max="7" width="12.57421875" style="0" customWidth="1"/>
    <col min="8" max="8" width="5.28125" style="0" customWidth="1"/>
    <col min="9" max="16384" width="9.140625" style="0" hidden="1" customWidth="1"/>
  </cols>
  <sheetData>
    <row r="1" spans="2:8" ht="15.75" thickBot="1">
      <c r="B1" s="37"/>
      <c r="C1" s="43"/>
      <c r="D1" s="43"/>
      <c r="E1" s="43"/>
      <c r="F1" s="43"/>
      <c r="G1" s="43"/>
      <c r="H1" s="38"/>
    </row>
    <row r="2" spans="2:8" ht="15">
      <c r="B2" s="44"/>
      <c r="C2" s="55" t="s">
        <v>0</v>
      </c>
      <c r="D2" s="56"/>
      <c r="E2" s="59" t="s">
        <v>1</v>
      </c>
      <c r="F2" s="59"/>
      <c r="G2" s="60"/>
      <c r="H2" s="45"/>
    </row>
    <row r="3" spans="2:8" ht="15.75" thickBot="1">
      <c r="B3" s="44"/>
      <c r="C3" s="57"/>
      <c r="D3" s="58"/>
      <c r="E3" s="61"/>
      <c r="F3" s="61"/>
      <c r="G3" s="62"/>
      <c r="H3" s="45"/>
    </row>
    <row r="4" spans="2:8" ht="31.5" customHeight="1" thickBot="1">
      <c r="B4" s="44"/>
      <c r="C4" s="63">
        <v>3</v>
      </c>
      <c r="D4" s="64"/>
      <c r="E4" s="65">
        <v>0.005235069444444445</v>
      </c>
      <c r="F4" s="66"/>
      <c r="G4" s="67"/>
      <c r="H4" s="46"/>
    </row>
    <row r="5" spans="2:8" ht="15">
      <c r="B5" s="44"/>
      <c r="C5" s="68" t="s">
        <v>2</v>
      </c>
      <c r="D5" s="69"/>
      <c r="E5" s="69" t="s">
        <v>3</v>
      </c>
      <c r="F5" s="69" t="s">
        <v>4</v>
      </c>
      <c r="G5" s="72" t="s">
        <v>5</v>
      </c>
      <c r="H5" s="45"/>
    </row>
    <row r="6" spans="2:8" ht="15">
      <c r="B6" s="44"/>
      <c r="C6" s="70"/>
      <c r="D6" s="71"/>
      <c r="E6" s="71"/>
      <c r="F6" s="71"/>
      <c r="G6" s="73"/>
      <c r="H6" s="45"/>
    </row>
    <row r="7" spans="2:8" ht="24" thickBot="1">
      <c r="B7" s="44"/>
      <c r="C7" s="53">
        <f>E4/C4</f>
        <v>0.0017450231481481483</v>
      </c>
      <c r="D7" s="54"/>
      <c r="E7" s="9">
        <f>C9/C7</f>
        <v>23.87742919678981</v>
      </c>
      <c r="F7" s="7">
        <f>E7/60*1000</f>
        <v>397.95715327983015</v>
      </c>
      <c r="G7" s="8">
        <f>C7/10</f>
        <v>0.00017450231481481483</v>
      </c>
      <c r="H7" s="45"/>
    </row>
    <row r="8" spans="2:8" ht="15.75" thickBot="1">
      <c r="B8" s="47"/>
      <c r="C8" s="48"/>
      <c r="D8" s="48"/>
      <c r="E8" s="48"/>
      <c r="F8" s="48"/>
      <c r="G8" s="48"/>
      <c r="H8" s="49"/>
    </row>
    <row r="9" spans="3:7" ht="15.75" thickBot="1">
      <c r="C9" s="2">
        <v>0.041666666666666664</v>
      </c>
      <c r="D9" s="1"/>
      <c r="E9" s="1"/>
      <c r="F9" s="1"/>
      <c r="G9" s="1"/>
    </row>
    <row r="10" spans="1:16" s="36" customFormat="1" ht="15">
      <c r="A10" s="50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5"/>
      <c r="O10" s="35"/>
      <c r="P10" s="35"/>
    </row>
    <row r="11" spans="2:16" ht="18">
      <c r="B11" s="41"/>
      <c r="C11" s="23" t="s">
        <v>12</v>
      </c>
      <c r="D11" s="16"/>
      <c r="E11" s="16"/>
      <c r="F11" s="16"/>
      <c r="G11" s="16"/>
      <c r="H11" s="39"/>
      <c r="I11" s="16"/>
      <c r="J11" s="16"/>
      <c r="K11" s="16"/>
      <c r="L11" s="16"/>
      <c r="M11" s="17"/>
      <c r="N11" s="10"/>
      <c r="O11" s="10"/>
      <c r="P11" s="10"/>
    </row>
    <row r="12" spans="2:16" ht="15">
      <c r="B12" s="41"/>
      <c r="C12" s="39"/>
      <c r="D12" s="39"/>
      <c r="E12" s="39"/>
      <c r="F12" s="39"/>
      <c r="G12" s="39"/>
      <c r="H12" s="39"/>
      <c r="I12" s="16"/>
      <c r="J12" s="16"/>
      <c r="K12" s="16"/>
      <c r="L12" s="16"/>
      <c r="M12" s="17"/>
      <c r="N12" s="10"/>
      <c r="O12" s="10"/>
      <c r="P12" s="10"/>
    </row>
    <row r="13" spans="2:16" ht="15">
      <c r="B13" s="41"/>
      <c r="C13" s="39"/>
      <c r="D13" s="39"/>
      <c r="E13" s="39"/>
      <c r="F13" s="39"/>
      <c r="G13" s="39"/>
      <c r="H13" s="39"/>
      <c r="I13" s="16"/>
      <c r="J13" s="16"/>
      <c r="K13" s="16"/>
      <c r="L13" s="16"/>
      <c r="M13" s="17"/>
      <c r="N13" s="10"/>
      <c r="O13" s="10"/>
      <c r="P13" s="10"/>
    </row>
    <row r="14" spans="2:16" ht="15.75" thickBot="1">
      <c r="B14" s="41"/>
      <c r="C14" s="39"/>
      <c r="D14" s="39"/>
      <c r="E14" s="39"/>
      <c r="F14" s="39"/>
      <c r="G14" s="39"/>
      <c r="H14" s="39"/>
      <c r="I14" s="16"/>
      <c r="J14" s="16"/>
      <c r="K14" s="16"/>
      <c r="L14" s="16"/>
      <c r="M14" s="17"/>
      <c r="N14" s="10"/>
      <c r="O14" s="10"/>
      <c r="P14" s="10"/>
    </row>
    <row r="15" spans="2:16" ht="21.75" thickBot="1">
      <c r="B15" s="41"/>
      <c r="C15" s="24" t="s">
        <v>13</v>
      </c>
      <c r="D15" s="25"/>
      <c r="E15" s="25"/>
      <c r="F15" s="29">
        <v>2800</v>
      </c>
      <c r="G15" s="31" t="s">
        <v>14</v>
      </c>
      <c r="H15" s="39"/>
      <c r="I15" s="18">
        <v>2700</v>
      </c>
      <c r="J15" s="19" t="s">
        <v>14</v>
      </c>
      <c r="K15" s="16"/>
      <c r="L15" s="16"/>
      <c r="M15" s="17"/>
      <c r="N15" s="10"/>
      <c r="O15" s="10"/>
      <c r="P15" s="10"/>
    </row>
    <row r="16" spans="2:16" ht="15">
      <c r="B16" s="41"/>
      <c r="C16" s="39"/>
      <c r="D16" s="39"/>
      <c r="E16" s="39"/>
      <c r="F16" s="39"/>
      <c r="G16" s="39"/>
      <c r="H16" s="39"/>
      <c r="I16" s="16"/>
      <c r="J16" s="16"/>
      <c r="K16" s="16"/>
      <c r="L16" s="16"/>
      <c r="M16" s="17"/>
      <c r="N16" s="10"/>
      <c r="O16" s="10"/>
      <c r="P16" s="10"/>
    </row>
    <row r="17" spans="2:16" ht="15">
      <c r="B17" s="41"/>
      <c r="C17" s="39"/>
      <c r="D17" s="39"/>
      <c r="E17" s="39"/>
      <c r="F17" s="39"/>
      <c r="G17" s="39"/>
      <c r="H17" s="39"/>
      <c r="I17" s="16"/>
      <c r="J17" s="16"/>
      <c r="K17" s="16"/>
      <c r="L17" s="16"/>
      <c r="M17" s="17"/>
      <c r="N17" s="10"/>
      <c r="O17" s="10"/>
      <c r="P17" s="10"/>
    </row>
    <row r="18" spans="2:16" ht="15.75" thickBot="1">
      <c r="B18" s="41"/>
      <c r="C18" s="39"/>
      <c r="D18" s="39"/>
      <c r="E18" s="39"/>
      <c r="F18" s="39"/>
      <c r="G18" s="39"/>
      <c r="H18" s="39"/>
      <c r="I18" s="16"/>
      <c r="J18" s="16"/>
      <c r="K18" s="16"/>
      <c r="L18" s="16"/>
      <c r="M18" s="17"/>
      <c r="N18" s="10"/>
      <c r="O18" s="10"/>
      <c r="P18" s="10"/>
    </row>
    <row r="19" spans="2:16" ht="21.75" thickBot="1">
      <c r="B19" s="41"/>
      <c r="C19" s="27" t="s">
        <v>15</v>
      </c>
      <c r="D19" s="28"/>
      <c r="E19" s="28"/>
      <c r="F19" s="26">
        <f>(F15-504.9)/44.73</f>
        <v>51.31008271853342</v>
      </c>
      <c r="G19" s="30" t="s">
        <v>16</v>
      </c>
      <c r="H19" s="39"/>
      <c r="I19" s="20">
        <f>(I15-504.9)/44.73</f>
        <v>49.074446680080484</v>
      </c>
      <c r="J19" s="19" t="s">
        <v>16</v>
      </c>
      <c r="K19" s="16"/>
      <c r="L19" s="16"/>
      <c r="M19" s="17"/>
      <c r="N19" s="10"/>
      <c r="O19" s="10"/>
      <c r="P19" s="10"/>
    </row>
    <row r="20" spans="2:16" ht="15">
      <c r="B20" s="41"/>
      <c r="C20" s="39"/>
      <c r="D20" s="39"/>
      <c r="E20" s="39"/>
      <c r="F20" s="39"/>
      <c r="G20" s="39"/>
      <c r="H20" s="39"/>
      <c r="I20" s="16"/>
      <c r="J20" s="16"/>
      <c r="K20" s="16"/>
      <c r="L20" s="16"/>
      <c r="M20" s="17"/>
      <c r="N20" s="10"/>
      <c r="O20" s="10"/>
      <c r="P20" s="10"/>
    </row>
    <row r="21" spans="2:16" ht="15.75" thickBot="1">
      <c r="B21" s="42"/>
      <c r="C21" s="40"/>
      <c r="D21" s="40"/>
      <c r="E21" s="40"/>
      <c r="F21" s="40"/>
      <c r="G21" s="40"/>
      <c r="H21" s="40"/>
      <c r="I21" s="21"/>
      <c r="J21" s="21"/>
      <c r="K21" s="21"/>
      <c r="L21" s="21"/>
      <c r="M21" s="22"/>
      <c r="N21" s="10"/>
      <c r="O21" s="10"/>
      <c r="P21" s="10"/>
    </row>
    <row r="22" spans="3:7" ht="15">
      <c r="C22" s="1" t="s">
        <v>18</v>
      </c>
      <c r="D22" s="1"/>
      <c r="E22" s="1"/>
      <c r="F22" s="1"/>
      <c r="G22" s="1"/>
    </row>
    <row r="23" spans="2:16" ht="15">
      <c r="B23" s="51" t="s">
        <v>17</v>
      </c>
      <c r="I23" s="10"/>
      <c r="K23" s="10"/>
      <c r="L23" s="10"/>
      <c r="M23" s="10"/>
      <c r="N23" s="10"/>
      <c r="O23" s="10"/>
      <c r="P23" s="10"/>
    </row>
    <row r="24" spans="2:16" ht="15">
      <c r="B24" s="52" t="s">
        <v>6</v>
      </c>
      <c r="C24" s="10"/>
      <c r="I24" s="10"/>
      <c r="K24" s="10"/>
      <c r="L24" s="10"/>
      <c r="M24" s="10"/>
      <c r="N24" s="10"/>
      <c r="O24" s="10"/>
      <c r="P24" s="10"/>
    </row>
    <row r="25" spans="2:16" ht="15">
      <c r="B25" s="52" t="s">
        <v>10</v>
      </c>
      <c r="C25" s="10"/>
      <c r="I25" s="10"/>
      <c r="K25" s="10"/>
      <c r="L25" s="10"/>
      <c r="M25" s="10"/>
      <c r="N25" s="10"/>
      <c r="O25" s="10"/>
      <c r="P25" s="10"/>
    </row>
    <row r="26" spans="2:16" ht="15">
      <c r="B26" s="52" t="s">
        <v>7</v>
      </c>
      <c r="C26" s="10"/>
      <c r="I26" s="10"/>
      <c r="K26" s="10"/>
      <c r="L26" s="10"/>
      <c r="M26" s="10"/>
      <c r="N26" s="10"/>
      <c r="O26" s="10"/>
      <c r="P26" s="10"/>
    </row>
    <row r="27" spans="2:16" ht="15">
      <c r="B27" s="52" t="s">
        <v>8</v>
      </c>
      <c r="C27" s="10"/>
      <c r="I27" s="10"/>
      <c r="K27" s="10"/>
      <c r="L27" s="10"/>
      <c r="M27" s="10"/>
      <c r="N27" s="10"/>
      <c r="O27" s="10"/>
      <c r="P27" s="10"/>
    </row>
    <row r="28" spans="2:16" ht="15">
      <c r="B28" s="52" t="s">
        <v>11</v>
      </c>
      <c r="C28" s="10"/>
      <c r="I28" s="10"/>
      <c r="K28" s="10"/>
      <c r="L28" s="10"/>
      <c r="M28" s="10"/>
      <c r="N28" s="10"/>
      <c r="O28" s="10"/>
      <c r="P28" s="10"/>
    </row>
    <row r="29" spans="2:16" ht="15">
      <c r="B29" s="52" t="s">
        <v>9</v>
      </c>
      <c r="C29" s="10"/>
      <c r="I29" s="10"/>
      <c r="K29" s="10"/>
      <c r="L29" s="10"/>
      <c r="M29" s="10"/>
      <c r="N29" s="10"/>
      <c r="O29" s="10"/>
      <c r="P29" s="10"/>
    </row>
    <row r="30" spans="3:16" ht="15" hidden="1">
      <c r="C30" s="10"/>
      <c r="F30" s="14">
        <v>0.041666666666666664</v>
      </c>
      <c r="I30" s="10"/>
      <c r="K30" s="10"/>
      <c r="L30" s="10"/>
      <c r="M30" s="10"/>
      <c r="N30" s="10"/>
      <c r="O30" s="10"/>
      <c r="P30" s="10"/>
    </row>
    <row r="31" spans="3:16" ht="15" hidden="1">
      <c r="C31" s="10"/>
      <c r="I31" s="10"/>
      <c r="K31" s="10"/>
      <c r="L31" s="10"/>
      <c r="M31" s="10"/>
      <c r="N31" s="10"/>
      <c r="O31" s="10"/>
      <c r="P31" s="10"/>
    </row>
    <row r="32" spans="3:16" ht="15" hidden="1">
      <c r="C32" s="10">
        <v>5.2</v>
      </c>
      <c r="D32" s="13">
        <v>0.021238425925925924</v>
      </c>
      <c r="F32" s="13">
        <f>D32/C32</f>
        <v>0.004084312678062678</v>
      </c>
      <c r="G32" s="15">
        <f>F30/F32</f>
        <v>10.201634877384196</v>
      </c>
      <c r="I32" s="10"/>
      <c r="K32" s="10"/>
      <c r="L32" s="10"/>
      <c r="M32" s="10"/>
      <c r="N32" s="10"/>
      <c r="O32" s="10"/>
      <c r="P32" s="10"/>
    </row>
    <row r="33" spans="3:16" ht="15" hidden="1">
      <c r="C33" s="10"/>
      <c r="I33" s="10"/>
      <c r="K33" s="10"/>
      <c r="L33" s="10"/>
      <c r="M33" s="10"/>
      <c r="N33" s="10"/>
      <c r="O33" s="10"/>
      <c r="P33" s="10"/>
    </row>
    <row r="34" spans="3:16" ht="15" hidden="1">
      <c r="C34" s="10"/>
      <c r="I34" s="10"/>
      <c r="K34" s="10"/>
      <c r="L34" s="10"/>
      <c r="M34" s="10"/>
      <c r="N34" s="10"/>
      <c r="O34" s="10"/>
      <c r="P34" s="10"/>
    </row>
    <row r="35" spans="3:16" ht="15" hidden="1">
      <c r="C35" s="10"/>
      <c r="I35" s="10"/>
      <c r="K35" s="10"/>
      <c r="L35" s="10"/>
      <c r="M35" s="10"/>
      <c r="N35" s="10"/>
      <c r="O35" s="10"/>
      <c r="P35" s="10"/>
    </row>
    <row r="36" spans="3:16" ht="15" hidden="1">
      <c r="C36" s="10"/>
      <c r="I36" s="10"/>
      <c r="K36" s="10"/>
      <c r="L36" s="10"/>
      <c r="M36" s="10"/>
      <c r="N36" s="10"/>
      <c r="O36" s="10"/>
      <c r="P36" s="10"/>
    </row>
    <row r="37" spans="3:16" ht="15" hidden="1">
      <c r="C37" s="10"/>
      <c r="I37" s="10"/>
      <c r="K37" s="10"/>
      <c r="L37" s="10"/>
      <c r="M37" s="10"/>
      <c r="N37" s="10"/>
      <c r="O37" s="10"/>
      <c r="P37" s="10"/>
    </row>
    <row r="38" spans="3:16" ht="15" hidden="1">
      <c r="C38" s="10"/>
      <c r="I38" s="10"/>
      <c r="K38" s="10"/>
      <c r="L38" s="10"/>
      <c r="M38" s="10"/>
      <c r="N38" s="10"/>
      <c r="O38" s="10"/>
      <c r="P38" s="10"/>
    </row>
    <row r="39" spans="3:16" ht="15" hidden="1">
      <c r="C39" s="10" t="s">
        <v>0</v>
      </c>
      <c r="E39" t="s">
        <v>1</v>
      </c>
      <c r="I39" s="10"/>
      <c r="K39" s="10"/>
      <c r="L39" s="10"/>
      <c r="M39" s="10"/>
      <c r="N39" s="10"/>
      <c r="O39" s="10"/>
      <c r="P39" s="10"/>
    </row>
    <row r="40" spans="3:16" ht="15" hidden="1">
      <c r="C40" s="10"/>
      <c r="I40" s="10"/>
      <c r="K40" s="10"/>
      <c r="L40" s="10"/>
      <c r="M40" s="10"/>
      <c r="N40" s="10"/>
      <c r="O40" s="10"/>
      <c r="P40" s="10"/>
    </row>
    <row r="41" spans="3:16" ht="15" hidden="1">
      <c r="C41" s="10">
        <v>42.195</v>
      </c>
      <c r="E41" s="6">
        <v>0.1012037037037037</v>
      </c>
      <c r="I41" s="10"/>
      <c r="K41" s="10"/>
      <c r="L41" s="10"/>
      <c r="M41" s="10"/>
      <c r="N41" s="10"/>
      <c r="O41" s="10"/>
      <c r="P41" s="10"/>
    </row>
    <row r="42" spans="3:16" ht="15" hidden="1">
      <c r="C42" s="10" t="s">
        <v>2</v>
      </c>
      <c r="E42" t="s">
        <v>3</v>
      </c>
      <c r="F42" t="s">
        <v>4</v>
      </c>
      <c r="G42" t="s">
        <v>5</v>
      </c>
      <c r="I42" s="10"/>
      <c r="K42" s="10"/>
      <c r="L42" s="10"/>
      <c r="M42" s="10"/>
      <c r="N42" s="10"/>
      <c r="O42" s="10"/>
      <c r="P42" s="10"/>
    </row>
    <row r="43" spans="3:16" ht="15" hidden="1">
      <c r="C43" s="10"/>
      <c r="I43" s="10"/>
      <c r="K43" s="10"/>
      <c r="L43" s="10"/>
      <c r="M43" s="10"/>
      <c r="N43" s="10"/>
      <c r="O43" s="10"/>
      <c r="P43" s="10"/>
    </row>
    <row r="44" spans="3:16" ht="15" hidden="1">
      <c r="C44" s="11">
        <v>0.002398476210539251</v>
      </c>
      <c r="E44">
        <v>17.372140896614823</v>
      </c>
      <c r="F44">
        <v>289.5356816102471</v>
      </c>
      <c r="G44" s="12">
        <v>0.0002398476210539251</v>
      </c>
      <c r="I44" s="10"/>
      <c r="K44" s="10"/>
      <c r="L44" s="10"/>
      <c r="M44" s="10"/>
      <c r="N44" s="10"/>
      <c r="O44" s="10"/>
      <c r="P44" s="10"/>
    </row>
    <row r="45" spans="3:16" ht="15" hidden="1">
      <c r="C45" s="10"/>
      <c r="I45" s="10"/>
      <c r="K45" s="10"/>
      <c r="L45" s="10"/>
      <c r="M45" s="10"/>
      <c r="N45" s="10"/>
      <c r="O45" s="10"/>
      <c r="P45" s="10"/>
    </row>
    <row r="46" spans="3:16" ht="15" hidden="1">
      <c r="C46" s="10"/>
      <c r="I46" s="10"/>
      <c r="K46" s="10"/>
      <c r="L46" s="10"/>
      <c r="M46" s="10"/>
      <c r="N46" s="10"/>
      <c r="O46" s="10"/>
      <c r="P46" s="10"/>
    </row>
    <row r="47" spans="3:16" ht="15" hidden="1">
      <c r="C47" s="10"/>
      <c r="I47" s="10"/>
      <c r="K47" s="10"/>
      <c r="L47" s="10"/>
      <c r="M47" s="10"/>
      <c r="N47" s="10"/>
      <c r="O47" s="10"/>
      <c r="P47" s="10"/>
    </row>
    <row r="48" spans="3:16" ht="15" hidden="1">
      <c r="C48" s="10"/>
      <c r="I48" s="10"/>
      <c r="K48" s="10"/>
      <c r="L48" s="10"/>
      <c r="M48" s="10"/>
      <c r="N48" s="10"/>
      <c r="O48" s="10"/>
      <c r="P48" s="10"/>
    </row>
    <row r="49" spans="3:16" ht="15" hidden="1">
      <c r="C49" s="10"/>
      <c r="I49" s="10"/>
      <c r="K49" s="10"/>
      <c r="L49" s="10"/>
      <c r="M49" s="10"/>
      <c r="N49" s="10"/>
      <c r="O49" s="10"/>
      <c r="P49" s="10"/>
    </row>
    <row r="50" spans="3:16" ht="15" hidden="1">
      <c r="C50" s="10"/>
      <c r="I50" s="10"/>
      <c r="K50" s="10"/>
      <c r="L50" s="10"/>
      <c r="M50" s="10"/>
      <c r="N50" s="10"/>
      <c r="O50" s="10"/>
      <c r="P50" s="10"/>
    </row>
    <row r="51" spans="3:16" ht="15" hidden="1">
      <c r="C51" s="10"/>
      <c r="I51" s="10"/>
      <c r="K51" s="10"/>
      <c r="L51" s="10"/>
      <c r="M51" s="10"/>
      <c r="N51" s="10"/>
      <c r="O51" s="10"/>
      <c r="P51" s="10"/>
    </row>
    <row r="52" spans="3:16" ht="15" hidden="1">
      <c r="C52" s="10"/>
      <c r="I52" s="10"/>
      <c r="K52" s="10"/>
      <c r="L52" s="10"/>
      <c r="M52" s="10"/>
      <c r="N52" s="10"/>
      <c r="O52" s="10"/>
      <c r="P52" s="10"/>
    </row>
    <row r="53" spans="3:16" ht="15" hidden="1">
      <c r="C53" s="10"/>
      <c r="I53" s="10"/>
      <c r="K53" s="10"/>
      <c r="L53" s="10"/>
      <c r="M53" s="10"/>
      <c r="N53" s="10"/>
      <c r="O53" s="10"/>
      <c r="P53" s="10"/>
    </row>
    <row r="54" spans="3:16" ht="15" hidden="1">
      <c r="C54" s="10"/>
      <c r="I54" s="10"/>
      <c r="K54" s="10"/>
      <c r="L54" s="10"/>
      <c r="M54" s="10"/>
      <c r="N54" s="10"/>
      <c r="O54" s="10"/>
      <c r="P54" s="10"/>
    </row>
    <row r="55" spans="3:16" ht="15" hidden="1">
      <c r="C55" s="10"/>
      <c r="I55" s="10"/>
      <c r="K55" s="10"/>
      <c r="L55" s="10"/>
      <c r="M55" s="10"/>
      <c r="N55" s="10"/>
      <c r="O55" s="10"/>
      <c r="P55" s="10"/>
    </row>
    <row r="56" spans="3:16" ht="15" hidden="1">
      <c r="C56" s="10"/>
      <c r="I56" s="10"/>
      <c r="K56" s="10"/>
      <c r="L56" s="10"/>
      <c r="M56" s="10"/>
      <c r="N56" s="10"/>
      <c r="O56" s="10"/>
      <c r="P56" s="10"/>
    </row>
    <row r="57" spans="3:16" ht="15" hidden="1">
      <c r="C57" s="10"/>
      <c r="I57" s="10"/>
      <c r="K57" s="10"/>
      <c r="L57" s="10"/>
      <c r="M57" s="10"/>
      <c r="N57" s="10"/>
      <c r="O57" s="10"/>
      <c r="P57" s="10"/>
    </row>
    <row r="58" spans="3:16" ht="15" hidden="1">
      <c r="C58" s="10"/>
      <c r="I58" s="10"/>
      <c r="K58" s="10"/>
      <c r="L58" s="10"/>
      <c r="M58" s="10"/>
      <c r="N58" s="10"/>
      <c r="O58" s="10"/>
      <c r="P58" s="10"/>
    </row>
    <row r="59" spans="3:16" ht="15" hidden="1">
      <c r="C59" s="10"/>
      <c r="I59" s="10"/>
      <c r="K59" s="10"/>
      <c r="L59" s="10"/>
      <c r="M59" s="10"/>
      <c r="N59" s="10"/>
      <c r="O59" s="10"/>
      <c r="P59" s="10"/>
    </row>
    <row r="60" spans="3:16" ht="15" hidden="1">
      <c r="C60" s="10"/>
      <c r="I60" s="10"/>
      <c r="K60" s="10"/>
      <c r="L60" s="10"/>
      <c r="M60" s="10"/>
      <c r="N60" s="10"/>
      <c r="O60" s="10"/>
      <c r="P60" s="10"/>
    </row>
    <row r="61" spans="3:16" ht="15" hidden="1">
      <c r="C61" s="10"/>
      <c r="I61" s="10"/>
      <c r="K61" s="10"/>
      <c r="L61" s="10"/>
      <c r="M61" s="10"/>
      <c r="N61" s="10"/>
      <c r="O61" s="10"/>
      <c r="P61" s="10"/>
    </row>
    <row r="62" spans="3:16" ht="15" hidden="1">
      <c r="C62" s="10"/>
      <c r="I62" s="10"/>
      <c r="K62" s="10"/>
      <c r="L62" s="10"/>
      <c r="M62" s="10"/>
      <c r="N62" s="10"/>
      <c r="O62" s="10"/>
      <c r="P62" s="10"/>
    </row>
    <row r="63" spans="3:16" ht="15" hidden="1">
      <c r="C63" s="10"/>
      <c r="I63" s="10"/>
      <c r="K63" s="10"/>
      <c r="L63" s="10"/>
      <c r="M63" s="10"/>
      <c r="N63" s="10"/>
      <c r="O63" s="10"/>
      <c r="P63" s="10"/>
    </row>
    <row r="64" spans="3:16" ht="15" hidden="1">
      <c r="C64" s="10"/>
      <c r="I64" s="10"/>
      <c r="K64" s="10"/>
      <c r="L64" s="10"/>
      <c r="M64" s="10"/>
      <c r="N64" s="10"/>
      <c r="O64" s="10"/>
      <c r="P64" s="10"/>
    </row>
    <row r="65" spans="3:16" ht="15" hidden="1">
      <c r="C65" s="10"/>
      <c r="I65" s="10"/>
      <c r="K65" s="10"/>
      <c r="L65" s="10"/>
      <c r="M65" s="10"/>
      <c r="N65" s="10"/>
      <c r="O65" s="10"/>
      <c r="P65" s="10"/>
    </row>
    <row r="66" spans="3:16" ht="15" hidden="1">
      <c r="C66" s="10"/>
      <c r="I66" s="10"/>
      <c r="K66" s="10"/>
      <c r="L66" s="10"/>
      <c r="M66" s="10"/>
      <c r="N66" s="10"/>
      <c r="O66" s="10"/>
      <c r="P66" s="10"/>
    </row>
    <row r="67" spans="3:16" ht="15" hidden="1">
      <c r="C67" s="10"/>
      <c r="I67" s="10"/>
      <c r="K67" s="10"/>
      <c r="L67" s="10"/>
      <c r="M67" s="10"/>
      <c r="N67" s="10"/>
      <c r="O67" s="10"/>
      <c r="P67" s="10"/>
    </row>
    <row r="68" spans="3:16" ht="15" hidden="1">
      <c r="C68" s="10"/>
      <c r="I68" s="10"/>
      <c r="K68" s="10"/>
      <c r="L68" s="10"/>
      <c r="M68" s="10"/>
      <c r="N68" s="10"/>
      <c r="O68" s="10"/>
      <c r="P68" s="10"/>
    </row>
    <row r="69" spans="3:16" ht="15" hidden="1">
      <c r="C69" s="10"/>
      <c r="I69" s="10"/>
      <c r="K69" s="10"/>
      <c r="L69" s="10"/>
      <c r="M69" s="10"/>
      <c r="N69" s="10"/>
      <c r="O69" s="10"/>
      <c r="P69" s="10"/>
    </row>
    <row r="70" spans="3:16" ht="15" hidden="1">
      <c r="C70" s="10"/>
      <c r="I70" s="10"/>
      <c r="K70" s="10"/>
      <c r="L70" s="10"/>
      <c r="M70" s="10"/>
      <c r="N70" s="10"/>
      <c r="O70" s="10"/>
      <c r="P70" s="10"/>
    </row>
    <row r="71" spans="3:16" ht="15" hidden="1">
      <c r="C71" s="10"/>
      <c r="I71" s="10"/>
      <c r="K71" s="10"/>
      <c r="L71" s="10"/>
      <c r="M71" s="10"/>
      <c r="N71" s="10"/>
      <c r="O71" s="10"/>
      <c r="P71" s="10"/>
    </row>
    <row r="72" spans="3:16" ht="15" hidden="1">
      <c r="C72" s="10"/>
      <c r="I72" s="10"/>
      <c r="K72" s="10"/>
      <c r="L72" s="10"/>
      <c r="M72" s="10"/>
      <c r="N72" s="10"/>
      <c r="O72" s="10"/>
      <c r="P72" s="10"/>
    </row>
    <row r="73" spans="3:16" ht="15" hidden="1">
      <c r="C73" s="10"/>
      <c r="I73" s="10"/>
      <c r="K73" s="10"/>
      <c r="L73" s="10"/>
      <c r="M73" s="10"/>
      <c r="N73" s="10"/>
      <c r="O73" s="10"/>
      <c r="P73" s="10"/>
    </row>
    <row r="74" spans="3:16" ht="15" hidden="1">
      <c r="C74" s="10"/>
      <c r="I74" s="10"/>
      <c r="K74" s="10"/>
      <c r="L74" s="10"/>
      <c r="M74" s="10"/>
      <c r="N74" s="10"/>
      <c r="O74" s="10"/>
      <c r="P74" s="10"/>
    </row>
    <row r="75" spans="3:16" ht="15" hidden="1">
      <c r="C75" s="10"/>
      <c r="I75" s="10"/>
      <c r="K75" s="10"/>
      <c r="L75" s="10"/>
      <c r="M75" s="10"/>
      <c r="N75" s="10"/>
      <c r="O75" s="10"/>
      <c r="P75" s="10"/>
    </row>
    <row r="76" spans="3:16" ht="15" hidden="1">
      <c r="C76" s="10"/>
      <c r="I76" s="10"/>
      <c r="K76" s="10"/>
      <c r="L76" s="10"/>
      <c r="M76" s="10"/>
      <c r="N76" s="10"/>
      <c r="O76" s="10"/>
      <c r="P76" s="10"/>
    </row>
    <row r="77" spans="3:16" ht="15" hidden="1">
      <c r="C77" s="10"/>
      <c r="I77" s="10"/>
      <c r="K77" s="10"/>
      <c r="L77" s="10"/>
      <c r="M77" s="10"/>
      <c r="N77" s="10"/>
      <c r="O77" s="10"/>
      <c r="P77" s="10"/>
    </row>
    <row r="78" spans="3:16" ht="15" hidden="1">
      <c r="C78" s="10"/>
      <c r="I78" s="10"/>
      <c r="K78" s="10"/>
      <c r="L78" s="10"/>
      <c r="M78" s="10"/>
      <c r="N78" s="10"/>
      <c r="O78" s="10"/>
      <c r="P78" s="10"/>
    </row>
    <row r="79" spans="3:16" ht="15" hidden="1">
      <c r="C79" s="10"/>
      <c r="I79" s="10"/>
      <c r="K79" s="10"/>
      <c r="L79" s="10"/>
      <c r="M79" s="10"/>
      <c r="N79" s="10"/>
      <c r="O79" s="10"/>
      <c r="P79" s="10"/>
    </row>
    <row r="80" spans="3:16" ht="15" hidden="1">
      <c r="C80" s="10"/>
      <c r="I80" s="10"/>
      <c r="K80" s="10"/>
      <c r="L80" s="10"/>
      <c r="M80" s="10"/>
      <c r="N80" s="10"/>
      <c r="O80" s="10"/>
      <c r="P80" s="10"/>
    </row>
    <row r="81" spans="3:16" ht="15" hidden="1">
      <c r="C81" s="10"/>
      <c r="I81" s="10"/>
      <c r="K81" s="10"/>
      <c r="L81" s="10"/>
      <c r="M81" s="10"/>
      <c r="N81" s="10"/>
      <c r="O81" s="10"/>
      <c r="P81" s="10"/>
    </row>
    <row r="82" spans="3:16" ht="15" hidden="1">
      <c r="C82" s="10"/>
      <c r="I82" s="10"/>
      <c r="K82" s="10"/>
      <c r="L82" s="10"/>
      <c r="M82" s="10"/>
      <c r="N82" s="10"/>
      <c r="O82" s="10"/>
      <c r="P82" s="10"/>
    </row>
    <row r="83" spans="3:16" ht="15" hidden="1">
      <c r="C83" s="10"/>
      <c r="I83" s="10"/>
      <c r="K83" s="10"/>
      <c r="L83" s="10"/>
      <c r="M83" s="10"/>
      <c r="N83" s="10"/>
      <c r="O83" s="10"/>
      <c r="P83" s="10"/>
    </row>
    <row r="84" spans="3:16" ht="15" hidden="1">
      <c r="C84" s="10"/>
      <c r="I84" s="10"/>
      <c r="K84" s="10"/>
      <c r="L84" s="10"/>
      <c r="M84" s="10"/>
      <c r="N84" s="10"/>
      <c r="O84" s="10"/>
      <c r="P84" s="10"/>
    </row>
    <row r="85" spans="3:16" ht="15" hidden="1">
      <c r="C85" s="10"/>
      <c r="I85" s="10"/>
      <c r="K85" s="10"/>
      <c r="L85" s="10"/>
      <c r="M85" s="10"/>
      <c r="N85" s="10"/>
      <c r="O85" s="10"/>
      <c r="P85" s="10"/>
    </row>
    <row r="86" spans="3:16" ht="15" hidden="1">
      <c r="C86" s="10"/>
      <c r="I86" s="10"/>
      <c r="K86" s="10"/>
      <c r="L86" s="10"/>
      <c r="M86" s="10"/>
      <c r="N86" s="10"/>
      <c r="O86" s="10"/>
      <c r="P86" s="10"/>
    </row>
    <row r="87" spans="3:16" ht="15" hidden="1">
      <c r="C87" s="10"/>
      <c r="I87" s="10"/>
      <c r="K87" s="10"/>
      <c r="L87" s="10"/>
      <c r="M87" s="10"/>
      <c r="N87" s="10"/>
      <c r="O87" s="10"/>
      <c r="P87" s="10"/>
    </row>
    <row r="88" spans="3:16" ht="15" hidden="1">
      <c r="C88" s="10"/>
      <c r="I88" s="10"/>
      <c r="K88" s="10"/>
      <c r="L88" s="10"/>
      <c r="M88" s="10"/>
      <c r="N88" s="10"/>
      <c r="O88" s="10"/>
      <c r="P88" s="10"/>
    </row>
    <row r="89" spans="3:16" ht="15" hidden="1">
      <c r="C89" s="10"/>
      <c r="I89" s="10"/>
      <c r="K89" s="10"/>
      <c r="L89" s="10"/>
      <c r="M89" s="10"/>
      <c r="N89" s="10"/>
      <c r="O89" s="10"/>
      <c r="P89" s="10"/>
    </row>
    <row r="90" spans="3:16" ht="15" hidden="1">
      <c r="C90" s="10"/>
      <c r="I90" s="10"/>
      <c r="K90" s="10"/>
      <c r="L90" s="10"/>
      <c r="M90" s="10"/>
      <c r="N90" s="10"/>
      <c r="O90" s="10"/>
      <c r="P90" s="10"/>
    </row>
    <row r="91" spans="3:16" ht="15" hidden="1">
      <c r="C91" s="10"/>
      <c r="I91" s="10"/>
      <c r="K91" s="10"/>
      <c r="L91" s="10"/>
      <c r="M91" s="10"/>
      <c r="N91" s="10"/>
      <c r="O91" s="10"/>
      <c r="P91" s="10"/>
    </row>
    <row r="92" spans="3:16" ht="15" hidden="1">
      <c r="C92" s="10"/>
      <c r="I92" s="10"/>
      <c r="K92" s="10"/>
      <c r="L92" s="10"/>
      <c r="M92" s="10"/>
      <c r="N92" s="10"/>
      <c r="O92" s="10"/>
      <c r="P92" s="10"/>
    </row>
    <row r="93" spans="3:16" ht="15" hidden="1">
      <c r="C93" s="10"/>
      <c r="I93" s="10"/>
      <c r="K93" s="10"/>
      <c r="L93" s="10"/>
      <c r="M93" s="10"/>
      <c r="N93" s="10"/>
      <c r="O93" s="10"/>
      <c r="P93" s="10"/>
    </row>
    <row r="94" spans="3:16" ht="15" hidden="1">
      <c r="C94" s="10"/>
      <c r="I94" s="10"/>
      <c r="K94" s="10"/>
      <c r="L94" s="10"/>
      <c r="M94" s="10"/>
      <c r="N94" s="10"/>
      <c r="O94" s="10"/>
      <c r="P94" s="10"/>
    </row>
    <row r="95" spans="3:16" ht="15" hidden="1">
      <c r="C95" s="10"/>
      <c r="I95" s="10"/>
      <c r="K95" s="10"/>
      <c r="L95" s="10"/>
      <c r="M95" s="10"/>
      <c r="N95" s="10"/>
      <c r="O95" s="10"/>
      <c r="P95" s="10"/>
    </row>
    <row r="96" spans="3:16" ht="15" hidden="1">
      <c r="C96" s="10"/>
      <c r="I96" s="10"/>
      <c r="K96" s="10"/>
      <c r="L96" s="10"/>
      <c r="M96" s="10"/>
      <c r="N96" s="10"/>
      <c r="O96" s="10"/>
      <c r="P96" s="10"/>
    </row>
    <row r="97" spans="3:16" ht="15" hidden="1">
      <c r="C97" s="10"/>
      <c r="I97" s="10"/>
      <c r="K97" s="10"/>
      <c r="L97" s="10"/>
      <c r="M97" s="10"/>
      <c r="N97" s="10"/>
      <c r="O97" s="10"/>
      <c r="P97" s="10"/>
    </row>
    <row r="98" spans="3:16" ht="15" hidden="1">
      <c r="C98" s="10"/>
      <c r="I98" s="10"/>
      <c r="K98" s="10"/>
      <c r="L98" s="10"/>
      <c r="M98" s="10"/>
      <c r="N98" s="10"/>
      <c r="O98" s="10"/>
      <c r="P98" s="10"/>
    </row>
    <row r="99" spans="3:16" ht="15" hidden="1">
      <c r="C99" s="10"/>
      <c r="I99" s="10"/>
      <c r="K99" s="10"/>
      <c r="L99" s="10"/>
      <c r="M99" s="10"/>
      <c r="N99" s="10"/>
      <c r="O99" s="10"/>
      <c r="P99" s="10"/>
    </row>
    <row r="100" spans="3:16" ht="15" hidden="1">
      <c r="C100" s="10"/>
      <c r="I100" s="10"/>
      <c r="K100" s="10"/>
      <c r="L100" s="10"/>
      <c r="M100" s="10"/>
      <c r="N100" s="10"/>
      <c r="O100" s="10"/>
      <c r="P100" s="10"/>
    </row>
    <row r="101" spans="3:16" ht="15" hidden="1">
      <c r="C101" s="10"/>
      <c r="I101" s="10"/>
      <c r="K101" s="10"/>
      <c r="L101" s="10"/>
      <c r="M101" s="10"/>
      <c r="N101" s="10"/>
      <c r="O101" s="10"/>
      <c r="P101" s="10"/>
    </row>
    <row r="102" spans="3:16" ht="15" hidden="1">
      <c r="C102" s="10"/>
      <c r="I102" s="10"/>
      <c r="K102" s="10"/>
      <c r="L102" s="10"/>
      <c r="M102" s="10"/>
      <c r="N102" s="10"/>
      <c r="O102" s="10"/>
      <c r="P102" s="10"/>
    </row>
    <row r="103" spans="3:16" ht="15" hidden="1">
      <c r="C103" s="10"/>
      <c r="I103" s="10"/>
      <c r="K103" s="10"/>
      <c r="L103" s="10"/>
      <c r="M103" s="10"/>
      <c r="N103" s="10"/>
      <c r="O103" s="10"/>
      <c r="P103" s="10"/>
    </row>
    <row r="104" spans="3:16" ht="15" hidden="1">
      <c r="C104" s="10"/>
      <c r="I104" s="10"/>
      <c r="K104" s="10"/>
      <c r="L104" s="10"/>
      <c r="M104" s="10"/>
      <c r="N104" s="10"/>
      <c r="O104" s="10"/>
      <c r="P104" s="10"/>
    </row>
    <row r="105" spans="3:16" ht="15" hidden="1">
      <c r="C105" s="10"/>
      <c r="I105" s="10"/>
      <c r="K105" s="10"/>
      <c r="L105" s="10"/>
      <c r="M105" s="10"/>
      <c r="N105" s="10"/>
      <c r="O105" s="10"/>
      <c r="P105" s="10"/>
    </row>
    <row r="106" spans="3:16" ht="15" hidden="1">
      <c r="C106" s="10"/>
      <c r="I106" s="10"/>
      <c r="K106" s="10"/>
      <c r="L106" s="10"/>
      <c r="M106" s="10"/>
      <c r="N106" s="10"/>
      <c r="O106" s="10"/>
      <c r="P106" s="10"/>
    </row>
    <row r="107" spans="3:16" ht="15" hidden="1">
      <c r="C107" s="10"/>
      <c r="I107" s="10"/>
      <c r="K107" s="10"/>
      <c r="L107" s="10"/>
      <c r="M107" s="10"/>
      <c r="N107" s="10"/>
      <c r="O107" s="10"/>
      <c r="P107" s="10"/>
    </row>
    <row r="108" spans="3:16" ht="15" hidden="1">
      <c r="C108" s="10"/>
      <c r="I108" s="10"/>
      <c r="K108" s="10"/>
      <c r="L108" s="10"/>
      <c r="M108" s="10"/>
      <c r="N108" s="10"/>
      <c r="O108" s="10"/>
      <c r="P108" s="10"/>
    </row>
    <row r="109" spans="3:16" ht="15" hidden="1">
      <c r="C109" s="10"/>
      <c r="I109" s="10"/>
      <c r="K109" s="10"/>
      <c r="L109" s="10"/>
      <c r="M109" s="10"/>
      <c r="N109" s="10"/>
      <c r="O109" s="10"/>
      <c r="P109" s="10"/>
    </row>
    <row r="110" spans="3:16" ht="15" hidden="1">
      <c r="C110" s="10"/>
      <c r="I110" s="10"/>
      <c r="K110" s="10"/>
      <c r="L110" s="10"/>
      <c r="M110" s="10"/>
      <c r="N110" s="10"/>
      <c r="O110" s="10"/>
      <c r="P110" s="10"/>
    </row>
    <row r="111" spans="3:16" ht="15" hidden="1">
      <c r="C111" s="10"/>
      <c r="I111" s="10"/>
      <c r="K111" s="10"/>
      <c r="L111" s="10"/>
      <c r="M111" s="10"/>
      <c r="N111" s="10"/>
      <c r="O111" s="10"/>
      <c r="P111" s="10"/>
    </row>
    <row r="112" spans="3:16" ht="15" hidden="1">
      <c r="C112" s="10"/>
      <c r="I112" s="10"/>
      <c r="K112" s="10"/>
      <c r="L112" s="10"/>
      <c r="M112" s="10"/>
      <c r="N112" s="10"/>
      <c r="O112" s="10"/>
      <c r="P112" s="10"/>
    </row>
    <row r="113" spans="3:16" ht="15" hidden="1">
      <c r="C113" s="10"/>
      <c r="I113" s="10"/>
      <c r="K113" s="10"/>
      <c r="L113" s="10"/>
      <c r="M113" s="10"/>
      <c r="N113" s="10"/>
      <c r="O113" s="10"/>
      <c r="P113" s="10"/>
    </row>
    <row r="114" spans="3:16" ht="15" hidden="1">
      <c r="C114" s="10"/>
      <c r="I114" s="10"/>
      <c r="K114" s="10"/>
      <c r="L114" s="10"/>
      <c r="M114" s="10"/>
      <c r="N114" s="10"/>
      <c r="O114" s="10"/>
      <c r="P114" s="10"/>
    </row>
    <row r="115" spans="3:16" ht="15" hidden="1">
      <c r="C115" s="10"/>
      <c r="I115" s="10"/>
      <c r="K115" s="10"/>
      <c r="L115" s="10"/>
      <c r="M115" s="10"/>
      <c r="N115" s="10"/>
      <c r="O115" s="10"/>
      <c r="P115" s="10"/>
    </row>
    <row r="116" spans="3:16" ht="15" hidden="1">
      <c r="C116" s="10"/>
      <c r="I116" s="10"/>
      <c r="K116" s="10"/>
      <c r="L116" s="10"/>
      <c r="M116" s="10"/>
      <c r="N116" s="10"/>
      <c r="O116" s="10"/>
      <c r="P116" s="10"/>
    </row>
    <row r="117" spans="3:16" ht="15" hidden="1">
      <c r="C117" s="10"/>
      <c r="I117" s="10"/>
      <c r="K117" s="10"/>
      <c r="L117" s="10"/>
      <c r="M117" s="10"/>
      <c r="N117" s="10"/>
      <c r="O117" s="10"/>
      <c r="P117" s="10"/>
    </row>
    <row r="118" spans="3:16" ht="15" hidden="1">
      <c r="C118" s="10"/>
      <c r="I118" s="10"/>
      <c r="K118" s="10"/>
      <c r="L118" s="10"/>
      <c r="M118" s="10"/>
      <c r="N118" s="10"/>
      <c r="O118" s="10"/>
      <c r="P118" s="10"/>
    </row>
    <row r="119" spans="3:16" ht="15" hidden="1">
      <c r="C119" s="10"/>
      <c r="I119" s="10"/>
      <c r="K119" s="10"/>
      <c r="L119" s="10"/>
      <c r="M119" s="10"/>
      <c r="N119" s="10"/>
      <c r="O119" s="10"/>
      <c r="P119" s="10"/>
    </row>
    <row r="120" spans="3:16" ht="15" hidden="1">
      <c r="C120" s="10"/>
      <c r="I120" s="10"/>
      <c r="K120" s="10"/>
      <c r="L120" s="10"/>
      <c r="M120" s="10"/>
      <c r="N120" s="10"/>
      <c r="O120" s="10"/>
      <c r="P120" s="10"/>
    </row>
    <row r="121" spans="3:16" ht="15" hidden="1">
      <c r="C121" s="10"/>
      <c r="I121" s="10"/>
      <c r="K121" s="10"/>
      <c r="L121" s="10"/>
      <c r="M121" s="10"/>
      <c r="N121" s="10"/>
      <c r="O121" s="10"/>
      <c r="P121" s="10"/>
    </row>
    <row r="122" spans="3:16" ht="15" hidden="1">
      <c r="C122" s="10"/>
      <c r="I122" s="10"/>
      <c r="K122" s="10"/>
      <c r="L122" s="10"/>
      <c r="M122" s="10"/>
      <c r="N122" s="10"/>
      <c r="O122" s="10"/>
      <c r="P122" s="10"/>
    </row>
    <row r="123" spans="3:16" ht="15" hidden="1">
      <c r="C123" s="10"/>
      <c r="I123" s="10"/>
      <c r="K123" s="10"/>
      <c r="L123" s="10"/>
      <c r="M123" s="10"/>
      <c r="N123" s="10"/>
      <c r="O123" s="10"/>
      <c r="P123" s="10"/>
    </row>
    <row r="124" spans="3:16" ht="15" hidden="1">
      <c r="C124" s="10"/>
      <c r="I124" s="10"/>
      <c r="K124" s="10"/>
      <c r="L124" s="10"/>
      <c r="M124" s="10"/>
      <c r="N124" s="10"/>
      <c r="O124" s="10"/>
      <c r="P124" s="10"/>
    </row>
    <row r="125" spans="3:16" ht="15" hidden="1">
      <c r="C125" s="10"/>
      <c r="I125" s="10"/>
      <c r="K125" s="10"/>
      <c r="L125" s="10"/>
      <c r="M125" s="10"/>
      <c r="N125" s="10"/>
      <c r="O125" s="10"/>
      <c r="P125" s="10"/>
    </row>
    <row r="126" spans="3:16" ht="15" hidden="1">
      <c r="C126" s="10"/>
      <c r="I126" s="10"/>
      <c r="K126" s="10"/>
      <c r="L126" s="10"/>
      <c r="M126" s="10"/>
      <c r="N126" s="10"/>
      <c r="O126" s="10"/>
      <c r="P126" s="10"/>
    </row>
    <row r="127" spans="3:16" ht="15" hidden="1">
      <c r="C127" s="10"/>
      <c r="I127" s="10"/>
      <c r="K127" s="10"/>
      <c r="L127" s="10"/>
      <c r="M127" s="10"/>
      <c r="N127" s="10"/>
      <c r="O127" s="10"/>
      <c r="P127" s="10"/>
    </row>
    <row r="128" spans="3:16" ht="15" hidden="1">
      <c r="C128" s="10"/>
      <c r="I128" s="10"/>
      <c r="K128" s="10"/>
      <c r="L128" s="10"/>
      <c r="M128" s="10"/>
      <c r="N128" s="10"/>
      <c r="O128" s="10"/>
      <c r="P128" s="10"/>
    </row>
    <row r="129" spans="3:16" ht="15" hidden="1">
      <c r="C129" s="10"/>
      <c r="I129" s="10"/>
      <c r="K129" s="10"/>
      <c r="L129" s="10"/>
      <c r="M129" s="10"/>
      <c r="N129" s="10"/>
      <c r="O129" s="10"/>
      <c r="P129" s="10"/>
    </row>
    <row r="130" spans="3:16" ht="15" hidden="1">
      <c r="C130" s="10"/>
      <c r="I130" s="10"/>
      <c r="K130" s="10"/>
      <c r="L130" s="10"/>
      <c r="M130" s="10"/>
      <c r="N130" s="10"/>
      <c r="O130" s="10"/>
      <c r="P130" s="10"/>
    </row>
    <row r="131" spans="3:16" ht="15" hidden="1">
      <c r="C131" s="10"/>
      <c r="I131" s="10"/>
      <c r="K131" s="10"/>
      <c r="L131" s="10"/>
      <c r="M131" s="10"/>
      <c r="N131" s="10"/>
      <c r="O131" s="10"/>
      <c r="P131" s="10"/>
    </row>
    <row r="132" spans="3:16" ht="15" hidden="1">
      <c r="C132" s="10"/>
      <c r="I132" s="10"/>
      <c r="K132" s="10"/>
      <c r="L132" s="10"/>
      <c r="M132" s="10"/>
      <c r="N132" s="10"/>
      <c r="O132" s="10"/>
      <c r="P132" s="10"/>
    </row>
    <row r="133" spans="3:16" ht="15" hidden="1">
      <c r="C133" s="10"/>
      <c r="I133" s="10"/>
      <c r="K133" s="10"/>
      <c r="L133" s="10"/>
      <c r="M133" s="10"/>
      <c r="N133" s="10"/>
      <c r="O133" s="10"/>
      <c r="P133" s="10"/>
    </row>
    <row r="134" spans="3:16" ht="15" hidden="1">
      <c r="C134" s="10"/>
      <c r="I134" s="10"/>
      <c r="K134" s="10"/>
      <c r="L134" s="10"/>
      <c r="M134" s="10"/>
      <c r="N134" s="10"/>
      <c r="O134" s="10"/>
      <c r="P134" s="10"/>
    </row>
    <row r="135" spans="3:16" ht="15" hidden="1">
      <c r="C135" s="10"/>
      <c r="I135" s="10"/>
      <c r="K135" s="10"/>
      <c r="L135" s="10"/>
      <c r="M135" s="10"/>
      <c r="N135" s="10"/>
      <c r="O135" s="10"/>
      <c r="P135" s="10"/>
    </row>
    <row r="136" spans="3:16" ht="15" hidden="1">
      <c r="C136" s="10"/>
      <c r="I136" s="10"/>
      <c r="K136" s="10"/>
      <c r="L136" s="10"/>
      <c r="M136" s="10"/>
      <c r="N136" s="10"/>
      <c r="O136" s="10"/>
      <c r="P136" s="10"/>
    </row>
    <row r="137" spans="3:16" ht="15" hidden="1">
      <c r="C137" s="10"/>
      <c r="I137" s="10"/>
      <c r="K137" s="10"/>
      <c r="L137" s="10"/>
      <c r="M137" s="10"/>
      <c r="N137" s="10"/>
      <c r="O137" s="10"/>
      <c r="P137" s="10"/>
    </row>
    <row r="138" spans="3:16" ht="15" hidden="1">
      <c r="C138" s="10"/>
      <c r="I138" s="10"/>
      <c r="K138" s="10"/>
      <c r="L138" s="10"/>
      <c r="M138" s="10"/>
      <c r="N138" s="10"/>
      <c r="O138" s="10"/>
      <c r="P138" s="10"/>
    </row>
    <row r="139" spans="3:16" ht="15" hidden="1">
      <c r="C139" s="10"/>
      <c r="I139" s="10"/>
      <c r="K139" s="10"/>
      <c r="L139" s="10"/>
      <c r="M139" s="10"/>
      <c r="N139" s="10"/>
      <c r="O139" s="10"/>
      <c r="P139" s="10"/>
    </row>
    <row r="140" spans="3:16" ht="15" hidden="1">
      <c r="C140" s="10"/>
      <c r="I140" s="10"/>
      <c r="K140" s="10"/>
      <c r="L140" s="10"/>
      <c r="M140" s="10"/>
      <c r="N140" s="10"/>
      <c r="O140" s="10"/>
      <c r="P140" s="10"/>
    </row>
    <row r="141" spans="3:16" ht="15" hidden="1">
      <c r="C141" s="10"/>
      <c r="I141" s="10"/>
      <c r="K141" s="10"/>
      <c r="L141" s="10"/>
      <c r="M141" s="10"/>
      <c r="N141" s="10"/>
      <c r="O141" s="10"/>
      <c r="P141" s="10"/>
    </row>
    <row r="142" spans="3:16" ht="15" hidden="1">
      <c r="C142" s="10"/>
      <c r="I142" s="10"/>
      <c r="K142" s="10"/>
      <c r="L142" s="10"/>
      <c r="M142" s="10"/>
      <c r="N142" s="10"/>
      <c r="O142" s="10"/>
      <c r="P142" s="10"/>
    </row>
    <row r="143" spans="3:16" ht="15" hidden="1">
      <c r="C143" s="10"/>
      <c r="I143" s="10"/>
      <c r="K143" s="10"/>
      <c r="L143" s="10"/>
      <c r="M143" s="10"/>
      <c r="N143" s="10"/>
      <c r="O143" s="10"/>
      <c r="P143" s="10"/>
    </row>
    <row r="144" spans="3:16" ht="15" hidden="1">
      <c r="C144" s="10"/>
      <c r="I144" s="10"/>
      <c r="K144" s="10"/>
      <c r="L144" s="10"/>
      <c r="M144" s="10"/>
      <c r="N144" s="10"/>
      <c r="O144" s="10"/>
      <c r="P144" s="10"/>
    </row>
    <row r="145" spans="3:16" ht="15" hidden="1">
      <c r="C145" s="10"/>
      <c r="I145" s="10"/>
      <c r="K145" s="10"/>
      <c r="L145" s="10"/>
      <c r="M145" s="10"/>
      <c r="N145" s="10"/>
      <c r="O145" s="10"/>
      <c r="P145" s="10"/>
    </row>
    <row r="146" spans="3:16" ht="15" hidden="1">
      <c r="C146" s="10"/>
      <c r="I146" s="10"/>
      <c r="K146" s="10"/>
      <c r="L146" s="10"/>
      <c r="M146" s="10"/>
      <c r="N146" s="10"/>
      <c r="O146" s="10"/>
      <c r="P146" s="10"/>
    </row>
    <row r="147" spans="3:16" ht="15" hidden="1">
      <c r="C147" s="10"/>
      <c r="I147" s="10"/>
      <c r="K147" s="10"/>
      <c r="L147" s="10"/>
      <c r="M147" s="10"/>
      <c r="N147" s="10"/>
      <c r="O147" s="10"/>
      <c r="P147" s="10"/>
    </row>
    <row r="148" spans="3:16" ht="15" hidden="1">
      <c r="C148" s="10"/>
      <c r="I148" s="10"/>
      <c r="K148" s="10"/>
      <c r="L148" s="10"/>
      <c r="M148" s="10"/>
      <c r="N148" s="10"/>
      <c r="O148" s="10"/>
      <c r="P148" s="10"/>
    </row>
    <row r="149" spans="3:16" ht="15" hidden="1">
      <c r="C149" s="10"/>
      <c r="I149" s="10"/>
      <c r="K149" s="10"/>
      <c r="L149" s="10"/>
      <c r="M149" s="10"/>
      <c r="N149" s="10"/>
      <c r="O149" s="10"/>
      <c r="P149" s="10"/>
    </row>
    <row r="150" spans="3:16" ht="15" hidden="1">
      <c r="C150" s="10"/>
      <c r="I150" s="10"/>
      <c r="K150" s="10"/>
      <c r="L150" s="10"/>
      <c r="M150" s="10"/>
      <c r="N150" s="10"/>
      <c r="O150" s="10"/>
      <c r="P150" s="10"/>
    </row>
    <row r="151" spans="3:16" ht="15" hidden="1">
      <c r="C151" s="10"/>
      <c r="I151" s="10"/>
      <c r="K151" s="10"/>
      <c r="L151" s="10"/>
      <c r="M151" s="10"/>
      <c r="N151" s="10"/>
      <c r="O151" s="10"/>
      <c r="P151" s="10"/>
    </row>
    <row r="152" spans="3:16" ht="15" hidden="1">
      <c r="C152" s="10"/>
      <c r="I152" s="10"/>
      <c r="K152" s="10"/>
      <c r="L152" s="10"/>
      <c r="M152" s="10"/>
      <c r="N152" s="10"/>
      <c r="O152" s="10"/>
      <c r="P152" s="10"/>
    </row>
    <row r="153" spans="3:16" ht="15" hidden="1">
      <c r="C153" s="10"/>
      <c r="I153" s="10"/>
      <c r="K153" s="10"/>
      <c r="L153" s="10"/>
      <c r="M153" s="10"/>
      <c r="N153" s="10"/>
      <c r="O153" s="10"/>
      <c r="P153" s="10"/>
    </row>
    <row r="154" spans="3:16" ht="15" hidden="1">
      <c r="C154" s="10"/>
      <c r="I154" s="10"/>
      <c r="K154" s="10"/>
      <c r="L154" s="10"/>
      <c r="M154" s="10"/>
      <c r="N154" s="10"/>
      <c r="O154" s="10"/>
      <c r="P154" s="10"/>
    </row>
    <row r="155" spans="3:16" ht="15" hidden="1">
      <c r="C155" s="10"/>
      <c r="I155" s="10"/>
      <c r="K155" s="10"/>
      <c r="L155" s="10"/>
      <c r="M155" s="10"/>
      <c r="N155" s="10"/>
      <c r="O155" s="10"/>
      <c r="P155" s="10"/>
    </row>
    <row r="156" spans="3:16" ht="15" hidden="1">
      <c r="C156" s="10"/>
      <c r="I156" s="10"/>
      <c r="K156" s="10"/>
      <c r="L156" s="10"/>
      <c r="M156" s="10"/>
      <c r="N156" s="10"/>
      <c r="O156" s="10"/>
      <c r="P156" s="10"/>
    </row>
    <row r="157" spans="3:16" ht="15" hidden="1">
      <c r="C157" s="10"/>
      <c r="I157" s="10"/>
      <c r="K157" s="10"/>
      <c r="L157" s="10"/>
      <c r="M157" s="10"/>
      <c r="N157" s="10"/>
      <c r="O157" s="10"/>
      <c r="P157" s="10"/>
    </row>
    <row r="158" spans="3:16" ht="15" hidden="1">
      <c r="C158" s="10"/>
      <c r="I158" s="10"/>
      <c r="K158" s="10"/>
      <c r="L158" s="10"/>
      <c r="M158" s="10"/>
      <c r="N158" s="10"/>
      <c r="O158" s="10"/>
      <c r="P158" s="10"/>
    </row>
    <row r="159" spans="3:16" ht="15" hidden="1">
      <c r="C159" s="10"/>
      <c r="I159" s="10"/>
      <c r="K159" s="10"/>
      <c r="L159" s="10"/>
      <c r="M159" s="10"/>
      <c r="N159" s="10"/>
      <c r="O159" s="10"/>
      <c r="P159" s="10"/>
    </row>
    <row r="160" spans="3:16" ht="15" hidden="1">
      <c r="C160" s="10"/>
      <c r="I160" s="10"/>
      <c r="K160" s="10"/>
      <c r="L160" s="10"/>
      <c r="M160" s="10"/>
      <c r="N160" s="10"/>
      <c r="O160" s="10"/>
      <c r="P160" s="10"/>
    </row>
    <row r="161" spans="3:16" ht="15" hidden="1">
      <c r="C161" s="10"/>
      <c r="I161" s="10"/>
      <c r="K161" s="10"/>
      <c r="L161" s="10"/>
      <c r="M161" s="10"/>
      <c r="N161" s="10"/>
      <c r="O161" s="10"/>
      <c r="P161" s="10"/>
    </row>
    <row r="162" spans="3:16" ht="15" hidden="1">
      <c r="C162" s="10"/>
      <c r="I162" s="10"/>
      <c r="K162" s="10"/>
      <c r="L162" s="10"/>
      <c r="M162" s="10"/>
      <c r="N162" s="10"/>
      <c r="O162" s="10"/>
      <c r="P162" s="10"/>
    </row>
    <row r="163" spans="3:16" ht="15" hidden="1">
      <c r="C163" s="10"/>
      <c r="I163" s="10"/>
      <c r="K163" s="10"/>
      <c r="L163" s="10"/>
      <c r="M163" s="10"/>
      <c r="N163" s="10"/>
      <c r="O163" s="10"/>
      <c r="P163" s="10"/>
    </row>
    <row r="164" spans="3:16" ht="15" hidden="1">
      <c r="C164" s="10"/>
      <c r="I164" s="10"/>
      <c r="K164" s="10"/>
      <c r="L164" s="10"/>
      <c r="M164" s="10"/>
      <c r="N164" s="10"/>
      <c r="O164" s="10"/>
      <c r="P164" s="10"/>
    </row>
    <row r="165" spans="3:16" ht="15" hidden="1">
      <c r="C165" s="10"/>
      <c r="I165" s="10"/>
      <c r="K165" s="10"/>
      <c r="L165" s="10"/>
      <c r="M165" s="10"/>
      <c r="N165" s="10"/>
      <c r="O165" s="10"/>
      <c r="P165" s="10"/>
    </row>
    <row r="166" spans="3:16" ht="15" hidden="1">
      <c r="C166" s="10"/>
      <c r="I166" s="10"/>
      <c r="K166" s="10"/>
      <c r="L166" s="10"/>
      <c r="M166" s="10"/>
      <c r="N166" s="10"/>
      <c r="O166" s="10"/>
      <c r="P166" s="10"/>
    </row>
    <row r="167" spans="3:16" ht="15" hidden="1">
      <c r="C167" s="10"/>
      <c r="I167" s="10"/>
      <c r="K167" s="10"/>
      <c r="L167" s="10"/>
      <c r="M167" s="10"/>
      <c r="N167" s="10"/>
      <c r="O167" s="10"/>
      <c r="P167" s="10"/>
    </row>
    <row r="168" spans="3:16" ht="15" hidden="1">
      <c r="C168" s="10"/>
      <c r="I168" s="10"/>
      <c r="K168" s="10"/>
      <c r="L168" s="10"/>
      <c r="M168" s="10"/>
      <c r="N168" s="10"/>
      <c r="O168" s="10"/>
      <c r="P168" s="10"/>
    </row>
    <row r="169" spans="3:16" ht="15" hidden="1">
      <c r="C169" s="10"/>
      <c r="I169" s="10"/>
      <c r="K169" s="10"/>
      <c r="L169" s="10"/>
      <c r="M169" s="10"/>
      <c r="N169" s="10"/>
      <c r="O169" s="10"/>
      <c r="P169" s="10"/>
    </row>
    <row r="170" spans="3:16" ht="15" hidden="1">
      <c r="C170" s="10"/>
      <c r="I170" s="10"/>
      <c r="K170" s="10"/>
      <c r="L170" s="10"/>
      <c r="M170" s="10"/>
      <c r="N170" s="10"/>
      <c r="O170" s="10"/>
      <c r="P170" s="10"/>
    </row>
    <row r="171" spans="3:16" ht="15" hidden="1">
      <c r="C171" s="10"/>
      <c r="I171" s="10"/>
      <c r="K171" s="10"/>
      <c r="L171" s="10"/>
      <c r="M171" s="10"/>
      <c r="N171" s="10"/>
      <c r="O171" s="10"/>
      <c r="P171" s="10"/>
    </row>
    <row r="172" spans="3:16" ht="15" hidden="1">
      <c r="C172" s="10"/>
      <c r="I172" s="10"/>
      <c r="K172" s="10"/>
      <c r="L172" s="10"/>
      <c r="M172" s="10"/>
      <c r="N172" s="10"/>
      <c r="O172" s="10"/>
      <c r="P172" s="10"/>
    </row>
    <row r="173" spans="3:16" ht="15" hidden="1">
      <c r="C173" s="10"/>
      <c r="I173" s="10"/>
      <c r="K173" s="10"/>
      <c r="L173" s="10"/>
      <c r="M173" s="10"/>
      <c r="N173" s="10"/>
      <c r="O173" s="10"/>
      <c r="P173" s="10"/>
    </row>
    <row r="174" spans="3:16" ht="15" hidden="1">
      <c r="C174" s="10"/>
      <c r="I174" s="10"/>
      <c r="K174" s="10"/>
      <c r="L174" s="10"/>
      <c r="M174" s="10"/>
      <c r="N174" s="10"/>
      <c r="O174" s="10"/>
      <c r="P174" s="10"/>
    </row>
    <row r="175" spans="3:16" ht="15" hidden="1">
      <c r="C175" s="10"/>
      <c r="I175" s="10"/>
      <c r="K175" s="10"/>
      <c r="L175" s="10"/>
      <c r="M175" s="10"/>
      <c r="N175" s="10"/>
      <c r="O175" s="10"/>
      <c r="P175" s="10"/>
    </row>
    <row r="176" spans="3:16" ht="15" hidden="1">
      <c r="C176" s="10"/>
      <c r="I176" s="10"/>
      <c r="K176" s="10"/>
      <c r="L176" s="10"/>
      <c r="M176" s="10"/>
      <c r="N176" s="10"/>
      <c r="O176" s="10"/>
      <c r="P176" s="10"/>
    </row>
    <row r="177" spans="3:16" ht="15" hidden="1">
      <c r="C177" s="10"/>
      <c r="I177" s="10"/>
      <c r="K177" s="10"/>
      <c r="L177" s="10"/>
      <c r="M177" s="10"/>
      <c r="N177" s="10"/>
      <c r="O177" s="10"/>
      <c r="P177" s="10"/>
    </row>
    <row r="178" spans="3:16" ht="15" hidden="1">
      <c r="C178" s="10"/>
      <c r="I178" s="10"/>
      <c r="K178" s="10"/>
      <c r="L178" s="10"/>
      <c r="M178" s="10"/>
      <c r="N178" s="10"/>
      <c r="O178" s="10"/>
      <c r="P178" s="10"/>
    </row>
    <row r="179" spans="3:16" ht="15" hidden="1">
      <c r="C179" s="10"/>
      <c r="I179" s="10"/>
      <c r="K179" s="10"/>
      <c r="L179" s="10"/>
      <c r="M179" s="10"/>
      <c r="N179" s="10"/>
      <c r="O179" s="10"/>
      <c r="P179" s="10"/>
    </row>
    <row r="180" spans="3:16" ht="15" hidden="1">
      <c r="C180" s="10"/>
      <c r="I180" s="10"/>
      <c r="K180" s="10"/>
      <c r="L180" s="10"/>
      <c r="M180" s="10"/>
      <c r="N180" s="10"/>
      <c r="O180" s="10"/>
      <c r="P180" s="10"/>
    </row>
    <row r="181" spans="3:16" ht="15" hidden="1">
      <c r="C181" s="10"/>
      <c r="I181" s="10"/>
      <c r="K181" s="10"/>
      <c r="L181" s="10"/>
      <c r="M181" s="10"/>
      <c r="N181" s="10"/>
      <c r="O181" s="10"/>
      <c r="P181" s="10"/>
    </row>
    <row r="182" spans="3:16" ht="15" hidden="1">
      <c r="C182" s="10"/>
      <c r="I182" s="10"/>
      <c r="K182" s="10"/>
      <c r="L182" s="10"/>
      <c r="M182" s="10"/>
      <c r="N182" s="10"/>
      <c r="O182" s="10"/>
      <c r="P182" s="10"/>
    </row>
    <row r="183" spans="3:16" ht="15" hidden="1">
      <c r="C183" s="10"/>
      <c r="I183" s="10"/>
      <c r="K183" s="10"/>
      <c r="L183" s="10"/>
      <c r="M183" s="10"/>
      <c r="N183" s="10"/>
      <c r="O183" s="10"/>
      <c r="P183" s="10"/>
    </row>
    <row r="184" spans="3:16" ht="15" hidden="1">
      <c r="C184" s="10"/>
      <c r="I184" s="10"/>
      <c r="K184" s="10"/>
      <c r="L184" s="10"/>
      <c r="M184" s="10"/>
      <c r="N184" s="10"/>
      <c r="O184" s="10"/>
      <c r="P184" s="10"/>
    </row>
    <row r="185" spans="3:16" ht="15" hidden="1">
      <c r="C185" s="10"/>
      <c r="I185" s="10"/>
      <c r="K185" s="10"/>
      <c r="L185" s="10"/>
      <c r="M185" s="10"/>
      <c r="N185" s="10"/>
      <c r="O185" s="10"/>
      <c r="P185" s="10"/>
    </row>
    <row r="186" spans="3:16" ht="15" hidden="1">
      <c r="C186" s="10"/>
      <c r="I186" s="10"/>
      <c r="K186" s="10"/>
      <c r="L186" s="10"/>
      <c r="M186" s="10"/>
      <c r="N186" s="10"/>
      <c r="O186" s="10"/>
      <c r="P186" s="10"/>
    </row>
    <row r="187" spans="3:16" ht="15" hidden="1">
      <c r="C187" s="10"/>
      <c r="I187" s="10"/>
      <c r="K187" s="10"/>
      <c r="L187" s="10"/>
      <c r="M187" s="10"/>
      <c r="N187" s="10"/>
      <c r="O187" s="10"/>
      <c r="P187" s="10"/>
    </row>
    <row r="188" spans="3:16" ht="15" hidden="1">
      <c r="C188" s="10"/>
      <c r="I188" s="10"/>
      <c r="K188" s="10"/>
      <c r="L188" s="10"/>
      <c r="M188" s="10"/>
      <c r="N188" s="10"/>
      <c r="O188" s="10"/>
      <c r="P188" s="10"/>
    </row>
    <row r="189" spans="3:16" ht="15" hidden="1">
      <c r="C189" s="10"/>
      <c r="I189" s="10"/>
      <c r="K189" s="10"/>
      <c r="L189" s="10"/>
      <c r="M189" s="10"/>
      <c r="N189" s="10"/>
      <c r="O189" s="10"/>
      <c r="P189" s="10"/>
    </row>
    <row r="190" spans="3:16" ht="15" hidden="1">
      <c r="C190" s="10"/>
      <c r="I190" s="10"/>
      <c r="K190" s="10"/>
      <c r="L190" s="10"/>
      <c r="M190" s="10"/>
      <c r="N190" s="10"/>
      <c r="O190" s="10"/>
      <c r="P190" s="10"/>
    </row>
    <row r="191" spans="3:16" ht="15" hidden="1">
      <c r="C191" s="10"/>
      <c r="I191" s="10"/>
      <c r="K191" s="10"/>
      <c r="L191" s="10"/>
      <c r="M191" s="10"/>
      <c r="N191" s="10"/>
      <c r="O191" s="10"/>
      <c r="P191" s="10"/>
    </row>
    <row r="192" spans="3:16" ht="15" hidden="1">
      <c r="C192" s="10"/>
      <c r="I192" s="10"/>
      <c r="K192" s="10"/>
      <c r="L192" s="10"/>
      <c r="M192" s="10"/>
      <c r="N192" s="10"/>
      <c r="O192" s="10"/>
      <c r="P192" s="10"/>
    </row>
    <row r="193" spans="3:16" ht="15" hidden="1">
      <c r="C193" s="10"/>
      <c r="I193" s="10"/>
      <c r="K193" s="10"/>
      <c r="L193" s="10"/>
      <c r="M193" s="10"/>
      <c r="N193" s="10"/>
      <c r="O193" s="10"/>
      <c r="P193" s="10"/>
    </row>
    <row r="194" spans="3:16" ht="15" hidden="1">
      <c r="C194" s="10"/>
      <c r="I194" s="10"/>
      <c r="K194" s="10"/>
      <c r="L194" s="10"/>
      <c r="M194" s="10"/>
      <c r="N194" s="10"/>
      <c r="O194" s="10"/>
      <c r="P194" s="10"/>
    </row>
    <row r="195" spans="3:16" ht="15" hidden="1">
      <c r="C195" s="10"/>
      <c r="I195" s="10"/>
      <c r="K195" s="10"/>
      <c r="L195" s="10"/>
      <c r="M195" s="10"/>
      <c r="N195" s="10"/>
      <c r="O195" s="10"/>
      <c r="P195" s="10"/>
    </row>
    <row r="196" spans="3:16" ht="15" hidden="1">
      <c r="C196" s="10"/>
      <c r="I196" s="10"/>
      <c r="K196" s="10"/>
      <c r="L196" s="10"/>
      <c r="M196" s="10"/>
      <c r="N196" s="10"/>
      <c r="O196" s="10"/>
      <c r="P196" s="10"/>
    </row>
    <row r="197" spans="3:16" ht="15" hidden="1">
      <c r="C197" s="10"/>
      <c r="I197" s="10"/>
      <c r="K197" s="10"/>
      <c r="L197" s="10"/>
      <c r="M197" s="10"/>
      <c r="N197" s="10"/>
      <c r="O197" s="10"/>
      <c r="P197" s="10"/>
    </row>
    <row r="198" spans="3:16" ht="15" hidden="1">
      <c r="C198" s="10"/>
      <c r="I198" s="10"/>
      <c r="K198" s="10"/>
      <c r="L198" s="10"/>
      <c r="M198" s="10"/>
      <c r="N198" s="10"/>
      <c r="O198" s="10"/>
      <c r="P198" s="10"/>
    </row>
    <row r="199" spans="3:16" ht="15" hidden="1">
      <c r="C199" s="10"/>
      <c r="I199" s="10"/>
      <c r="K199" s="10"/>
      <c r="L199" s="10"/>
      <c r="M199" s="10"/>
      <c r="N199" s="10"/>
      <c r="O199" s="10"/>
      <c r="P199" s="10"/>
    </row>
    <row r="200" spans="3:16" ht="15" hidden="1">
      <c r="C200" s="10"/>
      <c r="I200" s="10"/>
      <c r="K200" s="10"/>
      <c r="L200" s="10"/>
      <c r="M200" s="10"/>
      <c r="N200" s="10"/>
      <c r="O200" s="10"/>
      <c r="P200" s="10"/>
    </row>
    <row r="201" spans="3:16" ht="15" hidden="1">
      <c r="C201" s="10"/>
      <c r="I201" s="10"/>
      <c r="K201" s="10"/>
      <c r="L201" s="10"/>
      <c r="M201" s="10"/>
      <c r="N201" s="10"/>
      <c r="O201" s="10"/>
      <c r="P201" s="10"/>
    </row>
    <row r="202" spans="3:16" ht="15" hidden="1">
      <c r="C202" s="10"/>
      <c r="I202" s="10"/>
      <c r="K202" s="10"/>
      <c r="L202" s="10"/>
      <c r="M202" s="10"/>
      <c r="N202" s="10"/>
      <c r="O202" s="10"/>
      <c r="P202" s="10"/>
    </row>
    <row r="203" spans="3:16" ht="15" hidden="1">
      <c r="C203" s="10"/>
      <c r="I203" s="10"/>
      <c r="K203" s="10"/>
      <c r="L203" s="10"/>
      <c r="M203" s="10"/>
      <c r="N203" s="10"/>
      <c r="O203" s="10"/>
      <c r="P203" s="10"/>
    </row>
    <row r="204" spans="3:16" ht="15" hidden="1">
      <c r="C204" s="10"/>
      <c r="I204" s="10"/>
      <c r="K204" s="10"/>
      <c r="L204" s="10"/>
      <c r="M204" s="10"/>
      <c r="N204" s="10"/>
      <c r="O204" s="10"/>
      <c r="P204" s="10"/>
    </row>
    <row r="205" spans="3:16" ht="15" hidden="1">
      <c r="C205" s="10"/>
      <c r="I205" s="10"/>
      <c r="K205" s="10"/>
      <c r="L205" s="10"/>
      <c r="M205" s="10"/>
      <c r="N205" s="10"/>
      <c r="O205" s="10"/>
      <c r="P205" s="10"/>
    </row>
    <row r="206" spans="3:16" ht="15" hidden="1">
      <c r="C206" s="10"/>
      <c r="I206" s="10"/>
      <c r="K206" s="10"/>
      <c r="L206" s="10"/>
      <c r="M206" s="10"/>
      <c r="N206" s="10"/>
      <c r="O206" s="10"/>
      <c r="P206" s="10"/>
    </row>
    <row r="207" spans="3:16" ht="15" hidden="1">
      <c r="C207" s="10"/>
      <c r="I207" s="10"/>
      <c r="K207" s="10"/>
      <c r="L207" s="10"/>
      <c r="M207" s="10"/>
      <c r="N207" s="10"/>
      <c r="O207" s="10"/>
      <c r="P207" s="10"/>
    </row>
    <row r="208" spans="3:16" ht="15" hidden="1">
      <c r="C208" s="10"/>
      <c r="I208" s="10"/>
      <c r="K208" s="10"/>
      <c r="L208" s="10"/>
      <c r="M208" s="10"/>
      <c r="N208" s="10"/>
      <c r="O208" s="10"/>
      <c r="P208" s="10"/>
    </row>
    <row r="209" spans="3:16" ht="15" hidden="1">
      <c r="C209" s="10"/>
      <c r="I209" s="10"/>
      <c r="K209" s="10"/>
      <c r="L209" s="10"/>
      <c r="M209" s="10"/>
      <c r="N209" s="10"/>
      <c r="O209" s="10"/>
      <c r="P209" s="10"/>
    </row>
    <row r="210" spans="3:16" ht="15" hidden="1">
      <c r="C210" s="10"/>
      <c r="I210" s="10"/>
      <c r="K210" s="10"/>
      <c r="L210" s="10"/>
      <c r="M210" s="10"/>
      <c r="N210" s="10"/>
      <c r="O210" s="10"/>
      <c r="P210" s="10"/>
    </row>
    <row r="211" spans="3:16" ht="15" hidden="1">
      <c r="C211" s="10"/>
      <c r="I211" s="10"/>
      <c r="K211" s="10"/>
      <c r="L211" s="10"/>
      <c r="M211" s="10"/>
      <c r="N211" s="10"/>
      <c r="O211" s="10"/>
      <c r="P211" s="10"/>
    </row>
    <row r="212" spans="3:16" ht="15" hidden="1">
      <c r="C212" s="10"/>
      <c r="I212" s="10"/>
      <c r="K212" s="10"/>
      <c r="L212" s="10"/>
      <c r="M212" s="10"/>
      <c r="N212" s="10"/>
      <c r="O212" s="10"/>
      <c r="P212" s="10"/>
    </row>
    <row r="213" spans="3:16" ht="15" hidden="1">
      <c r="C213" s="10"/>
      <c r="I213" s="10"/>
      <c r="K213" s="10"/>
      <c r="L213" s="10"/>
      <c r="M213" s="10"/>
      <c r="N213" s="10"/>
      <c r="O213" s="10"/>
      <c r="P213" s="10"/>
    </row>
    <row r="214" spans="3:16" ht="15" hidden="1">
      <c r="C214" s="10"/>
      <c r="I214" s="10"/>
      <c r="K214" s="10"/>
      <c r="L214" s="10"/>
      <c r="M214" s="10"/>
      <c r="N214" s="10"/>
      <c r="O214" s="10"/>
      <c r="P214" s="10"/>
    </row>
    <row r="215" spans="3:16" ht="15" hidden="1">
      <c r="C215" s="10"/>
      <c r="I215" s="10"/>
      <c r="K215" s="10"/>
      <c r="L215" s="10"/>
      <c r="M215" s="10"/>
      <c r="N215" s="10"/>
      <c r="O215" s="10"/>
      <c r="P215" s="10"/>
    </row>
    <row r="216" spans="3:16" ht="15" hidden="1">
      <c r="C216" s="10"/>
      <c r="I216" s="10"/>
      <c r="K216" s="10"/>
      <c r="L216" s="10"/>
      <c r="M216" s="10"/>
      <c r="N216" s="10"/>
      <c r="O216" s="10"/>
      <c r="P216" s="10"/>
    </row>
    <row r="217" spans="3:16" ht="15" hidden="1">
      <c r="C217" s="10"/>
      <c r="I217" s="10"/>
      <c r="K217" s="10"/>
      <c r="L217" s="10"/>
      <c r="M217" s="10"/>
      <c r="N217" s="10"/>
      <c r="O217" s="10"/>
      <c r="P217" s="10"/>
    </row>
    <row r="218" spans="3:16" ht="15" hidden="1">
      <c r="C218" s="10"/>
      <c r="I218" s="10"/>
      <c r="K218" s="10"/>
      <c r="L218" s="10"/>
      <c r="M218" s="10"/>
      <c r="N218" s="10"/>
      <c r="O218" s="10"/>
      <c r="P218" s="10"/>
    </row>
    <row r="219" spans="3:16" ht="15" hidden="1">
      <c r="C219" s="10"/>
      <c r="I219" s="10"/>
      <c r="K219" s="10"/>
      <c r="L219" s="10"/>
      <c r="M219" s="10"/>
      <c r="N219" s="10"/>
      <c r="O219" s="10"/>
      <c r="P219" s="10"/>
    </row>
    <row r="220" spans="3:16" ht="15" hidden="1">
      <c r="C220" s="10"/>
      <c r="I220" s="10"/>
      <c r="K220" s="10"/>
      <c r="L220" s="10"/>
      <c r="M220" s="10"/>
      <c r="N220" s="10"/>
      <c r="O220" s="10"/>
      <c r="P220" s="10"/>
    </row>
    <row r="221" spans="3:16" ht="15" hidden="1">
      <c r="C221" s="10"/>
      <c r="I221" s="10"/>
      <c r="K221" s="10"/>
      <c r="L221" s="10"/>
      <c r="M221" s="10"/>
      <c r="N221" s="10"/>
      <c r="O221" s="10"/>
      <c r="P221" s="10"/>
    </row>
    <row r="222" spans="3:16" ht="15" hidden="1">
      <c r="C222" s="10"/>
      <c r="I222" s="10"/>
      <c r="K222" s="10"/>
      <c r="L222" s="10"/>
      <c r="M222" s="10"/>
      <c r="N222" s="10"/>
      <c r="O222" s="10"/>
      <c r="P222" s="10"/>
    </row>
    <row r="223" spans="3:16" ht="15" hidden="1">
      <c r="C223" s="10"/>
      <c r="I223" s="10"/>
      <c r="K223" s="10"/>
      <c r="L223" s="10"/>
      <c r="M223" s="10"/>
      <c r="N223" s="10"/>
      <c r="O223" s="10"/>
      <c r="P223" s="10"/>
    </row>
    <row r="224" spans="3:16" ht="15" hidden="1">
      <c r="C224" s="10"/>
      <c r="I224" s="10"/>
      <c r="K224" s="10"/>
      <c r="L224" s="10"/>
      <c r="M224" s="10"/>
      <c r="N224" s="10"/>
      <c r="O224" s="10"/>
      <c r="P224" s="10"/>
    </row>
    <row r="225" spans="3:16" ht="15" hidden="1">
      <c r="C225" s="10"/>
      <c r="I225" s="10"/>
      <c r="K225" s="10"/>
      <c r="L225" s="10"/>
      <c r="M225" s="10"/>
      <c r="N225" s="10"/>
      <c r="O225" s="10"/>
      <c r="P225" s="10"/>
    </row>
    <row r="226" spans="3:16" ht="15" hidden="1">
      <c r="C226" s="10"/>
      <c r="I226" s="10"/>
      <c r="K226" s="10"/>
      <c r="L226" s="10"/>
      <c r="M226" s="10"/>
      <c r="N226" s="10"/>
      <c r="O226" s="10"/>
      <c r="P226" s="10"/>
    </row>
    <row r="227" spans="3:16" ht="15" hidden="1">
      <c r="C227" s="10"/>
      <c r="I227" s="10"/>
      <c r="K227" s="10"/>
      <c r="L227" s="10"/>
      <c r="M227" s="10"/>
      <c r="N227" s="10"/>
      <c r="O227" s="10"/>
      <c r="P227" s="10"/>
    </row>
    <row r="228" spans="3:16" ht="15" hidden="1">
      <c r="C228" s="10"/>
      <c r="I228" s="10"/>
      <c r="K228" s="10"/>
      <c r="L228" s="10"/>
      <c r="M228" s="10"/>
      <c r="N228" s="10"/>
      <c r="O228" s="10"/>
      <c r="P228" s="10"/>
    </row>
    <row r="229" spans="3:16" ht="15" hidden="1">
      <c r="C229" s="10"/>
      <c r="I229" s="10"/>
      <c r="K229" s="10"/>
      <c r="L229" s="10"/>
      <c r="M229" s="10"/>
      <c r="N229" s="10"/>
      <c r="O229" s="10"/>
      <c r="P229" s="10"/>
    </row>
    <row r="230" spans="3:16" ht="15" hidden="1">
      <c r="C230" s="10"/>
      <c r="I230" s="10"/>
      <c r="K230" s="10"/>
      <c r="L230" s="10"/>
      <c r="M230" s="10"/>
      <c r="N230" s="10"/>
      <c r="O230" s="10"/>
      <c r="P230" s="10"/>
    </row>
    <row r="231" spans="3:16" ht="15" hidden="1">
      <c r="C231" s="10"/>
      <c r="I231" s="10"/>
      <c r="K231" s="10"/>
      <c r="L231" s="10"/>
      <c r="M231" s="10"/>
      <c r="N231" s="10"/>
      <c r="O231" s="10"/>
      <c r="P231" s="10"/>
    </row>
    <row r="232" spans="3:16" ht="15" hidden="1">
      <c r="C232" s="10"/>
      <c r="I232" s="10"/>
      <c r="K232" s="10"/>
      <c r="L232" s="10"/>
      <c r="M232" s="10"/>
      <c r="N232" s="10"/>
      <c r="O232" s="10"/>
      <c r="P232" s="10"/>
    </row>
    <row r="233" spans="3:16" ht="15" hidden="1">
      <c r="C233" s="10"/>
      <c r="I233" s="10"/>
      <c r="K233" s="10"/>
      <c r="L233" s="10"/>
      <c r="M233" s="10"/>
      <c r="N233" s="10"/>
      <c r="O233" s="10"/>
      <c r="P233" s="10"/>
    </row>
    <row r="234" spans="3:16" ht="15" hidden="1">
      <c r="C234" s="10"/>
      <c r="I234" s="10"/>
      <c r="K234" s="10"/>
      <c r="L234" s="10"/>
      <c r="M234" s="10"/>
      <c r="N234" s="10"/>
      <c r="O234" s="10"/>
      <c r="P234" s="10"/>
    </row>
    <row r="235" spans="3:16" ht="15" hidden="1">
      <c r="C235" s="10"/>
      <c r="I235" s="10"/>
      <c r="K235" s="10"/>
      <c r="L235" s="10"/>
      <c r="M235" s="10"/>
      <c r="N235" s="10"/>
      <c r="O235" s="10"/>
      <c r="P235" s="10"/>
    </row>
    <row r="236" spans="3:16" ht="15" hidden="1">
      <c r="C236" s="10"/>
      <c r="I236" s="10"/>
      <c r="K236" s="10"/>
      <c r="L236" s="10"/>
      <c r="M236" s="10"/>
      <c r="N236" s="10"/>
      <c r="O236" s="10"/>
      <c r="P236" s="10"/>
    </row>
    <row r="237" spans="3:16" ht="15" hidden="1">
      <c r="C237" s="10"/>
      <c r="I237" s="10"/>
      <c r="K237" s="10"/>
      <c r="L237" s="10"/>
      <c r="M237" s="10"/>
      <c r="N237" s="10"/>
      <c r="O237" s="10"/>
      <c r="P237" s="10"/>
    </row>
    <row r="238" spans="3:16" ht="15" hidden="1">
      <c r="C238" s="10"/>
      <c r="I238" s="10"/>
      <c r="K238" s="10"/>
      <c r="L238" s="10"/>
      <c r="M238" s="10"/>
      <c r="N238" s="10"/>
      <c r="O238" s="10"/>
      <c r="P238" s="10"/>
    </row>
    <row r="239" spans="3:16" ht="15" hidden="1">
      <c r="C239" s="10"/>
      <c r="I239" s="10"/>
      <c r="K239" s="10"/>
      <c r="L239" s="10"/>
      <c r="M239" s="10"/>
      <c r="N239" s="10"/>
      <c r="O239" s="10"/>
      <c r="P239" s="10"/>
    </row>
    <row r="240" spans="3:16" ht="15" hidden="1">
      <c r="C240" s="10"/>
      <c r="I240" s="10"/>
      <c r="K240" s="10"/>
      <c r="L240" s="10"/>
      <c r="M240" s="10"/>
      <c r="N240" s="10"/>
      <c r="O240" s="10"/>
      <c r="P240" s="10"/>
    </row>
    <row r="241" spans="3:16" ht="15" hidden="1">
      <c r="C241" s="10"/>
      <c r="I241" s="10"/>
      <c r="K241" s="10"/>
      <c r="L241" s="10"/>
      <c r="M241" s="10"/>
      <c r="N241" s="10"/>
      <c r="O241" s="10"/>
      <c r="P241" s="10"/>
    </row>
    <row r="242" spans="3:16" ht="15" hidden="1">
      <c r="C242" s="10"/>
      <c r="I242" s="10"/>
      <c r="K242" s="10"/>
      <c r="L242" s="10"/>
      <c r="M242" s="10"/>
      <c r="N242" s="10"/>
      <c r="O242" s="10"/>
      <c r="P242" s="10"/>
    </row>
    <row r="243" spans="3:16" ht="15" hidden="1">
      <c r="C243" s="10"/>
      <c r="I243" s="10"/>
      <c r="K243" s="10"/>
      <c r="L243" s="10"/>
      <c r="M243" s="10"/>
      <c r="N243" s="10"/>
      <c r="O243" s="10"/>
      <c r="P243" s="10"/>
    </row>
    <row r="244" spans="3:16" ht="15" hidden="1">
      <c r="C244" s="10"/>
      <c r="I244" s="10"/>
      <c r="K244" s="10"/>
      <c r="L244" s="10"/>
      <c r="M244" s="10"/>
      <c r="N244" s="10"/>
      <c r="O244" s="10"/>
      <c r="P244" s="10"/>
    </row>
    <row r="245" spans="3:16" ht="15" hidden="1">
      <c r="C245" s="10"/>
      <c r="I245" s="10"/>
      <c r="K245" s="10"/>
      <c r="L245" s="10"/>
      <c r="M245" s="10"/>
      <c r="N245" s="10"/>
      <c r="O245" s="10"/>
      <c r="P245" s="10"/>
    </row>
    <row r="246" spans="3:16" ht="15" hidden="1">
      <c r="C246" s="10"/>
      <c r="I246" s="10"/>
      <c r="K246" s="10"/>
      <c r="L246" s="10"/>
      <c r="M246" s="10"/>
      <c r="N246" s="10"/>
      <c r="O246" s="10"/>
      <c r="P246" s="10"/>
    </row>
    <row r="247" spans="3:16" ht="15" hidden="1">
      <c r="C247" s="10"/>
      <c r="I247" s="10"/>
      <c r="K247" s="10"/>
      <c r="L247" s="10"/>
      <c r="M247" s="10"/>
      <c r="N247" s="10"/>
      <c r="O247" s="10"/>
      <c r="P247" s="10"/>
    </row>
    <row r="248" spans="3:16" ht="15" hidden="1">
      <c r="C248" s="10"/>
      <c r="I248" s="10"/>
      <c r="K248" s="10"/>
      <c r="L248" s="10"/>
      <c r="M248" s="10"/>
      <c r="N248" s="10"/>
      <c r="O248" s="10"/>
      <c r="P248" s="10"/>
    </row>
    <row r="249" spans="3:16" ht="15" hidden="1">
      <c r="C249" s="10"/>
      <c r="I249" s="10"/>
      <c r="K249" s="10"/>
      <c r="L249" s="10"/>
      <c r="M249" s="10"/>
      <c r="N249" s="10"/>
      <c r="O249" s="10"/>
      <c r="P249" s="10"/>
    </row>
    <row r="250" spans="3:16" ht="15" hidden="1">
      <c r="C250" s="10"/>
      <c r="I250" s="10"/>
      <c r="K250" s="10"/>
      <c r="L250" s="10"/>
      <c r="M250" s="10"/>
      <c r="N250" s="10"/>
      <c r="O250" s="10"/>
      <c r="P250" s="10"/>
    </row>
    <row r="251" spans="3:16" ht="15" hidden="1">
      <c r="C251" s="10"/>
      <c r="I251" s="10"/>
      <c r="K251" s="10"/>
      <c r="L251" s="10"/>
      <c r="M251" s="10"/>
      <c r="N251" s="10"/>
      <c r="O251" s="10"/>
      <c r="P251" s="10"/>
    </row>
    <row r="252" spans="3:16" ht="15" hidden="1">
      <c r="C252" s="10"/>
      <c r="I252" s="10"/>
      <c r="K252" s="10"/>
      <c r="L252" s="10"/>
      <c r="M252" s="10"/>
      <c r="N252" s="10"/>
      <c r="O252" s="10"/>
      <c r="P252" s="10"/>
    </row>
    <row r="253" spans="3:16" ht="15" hidden="1">
      <c r="C253" s="10"/>
      <c r="I253" s="10"/>
      <c r="K253" s="10"/>
      <c r="L253" s="10"/>
      <c r="M253" s="10"/>
      <c r="N253" s="10"/>
      <c r="O253" s="10"/>
      <c r="P253" s="10"/>
    </row>
    <row r="254" spans="3:16" ht="15" hidden="1">
      <c r="C254" s="10"/>
      <c r="I254" s="10"/>
      <c r="K254" s="10"/>
      <c r="L254" s="10"/>
      <c r="M254" s="10"/>
      <c r="N254" s="10"/>
      <c r="O254" s="10"/>
      <c r="P254" s="10"/>
    </row>
    <row r="255" spans="3:16" ht="15" hidden="1">
      <c r="C255" s="10"/>
      <c r="I255" s="10"/>
      <c r="K255" s="10"/>
      <c r="L255" s="10"/>
      <c r="M255" s="10"/>
      <c r="N255" s="10"/>
      <c r="O255" s="10"/>
      <c r="P255" s="10"/>
    </row>
    <row r="256" spans="3:16" ht="15" hidden="1">
      <c r="C256" s="10"/>
      <c r="I256" s="10"/>
      <c r="K256" s="10"/>
      <c r="L256" s="10"/>
      <c r="M256" s="10"/>
      <c r="N256" s="10"/>
      <c r="O256" s="10"/>
      <c r="P256" s="10"/>
    </row>
    <row r="257" spans="3:16" ht="15" hidden="1">
      <c r="C257" s="10"/>
      <c r="I257" s="10"/>
      <c r="K257" s="10"/>
      <c r="L257" s="10"/>
      <c r="M257" s="10"/>
      <c r="N257" s="10"/>
      <c r="O257" s="10"/>
      <c r="P257" s="10"/>
    </row>
    <row r="258" spans="3:16" ht="15" hidden="1">
      <c r="C258" s="10"/>
      <c r="I258" s="10"/>
      <c r="K258" s="10"/>
      <c r="L258" s="10"/>
      <c r="M258" s="10"/>
      <c r="N258" s="10"/>
      <c r="O258" s="10"/>
      <c r="P258" s="10"/>
    </row>
    <row r="259" spans="3:16" ht="15" hidden="1">
      <c r="C259" s="10"/>
      <c r="I259" s="10"/>
      <c r="K259" s="10"/>
      <c r="L259" s="10"/>
      <c r="M259" s="10"/>
      <c r="N259" s="10"/>
      <c r="O259" s="10"/>
      <c r="P259" s="10"/>
    </row>
    <row r="260" spans="3:16" ht="15" hidden="1">
      <c r="C260" s="10"/>
      <c r="I260" s="10"/>
      <c r="K260" s="10"/>
      <c r="L260" s="10"/>
      <c r="M260" s="10"/>
      <c r="N260" s="10"/>
      <c r="O260" s="10"/>
      <c r="P260" s="10"/>
    </row>
    <row r="261" spans="3:16" ht="15" hidden="1">
      <c r="C261" s="10"/>
      <c r="I261" s="10"/>
      <c r="K261" s="10"/>
      <c r="L261" s="10"/>
      <c r="M261" s="10"/>
      <c r="N261" s="10"/>
      <c r="O261" s="10"/>
      <c r="P261" s="10"/>
    </row>
    <row r="262" spans="3:16" ht="15" hidden="1">
      <c r="C262" s="10"/>
      <c r="I262" s="10"/>
      <c r="K262" s="10"/>
      <c r="L262" s="10"/>
      <c r="M262" s="10"/>
      <c r="N262" s="10"/>
      <c r="O262" s="10"/>
      <c r="P262" s="10"/>
    </row>
    <row r="263" spans="3:16" ht="15" hidden="1">
      <c r="C263" s="10"/>
      <c r="I263" s="10"/>
      <c r="K263" s="10"/>
      <c r="L263" s="10"/>
      <c r="M263" s="10"/>
      <c r="N263" s="10"/>
      <c r="O263" s="10"/>
      <c r="P263" s="10"/>
    </row>
    <row r="264" spans="3:16" ht="15" hidden="1">
      <c r="C264" s="10"/>
      <c r="I264" s="10"/>
      <c r="K264" s="10"/>
      <c r="L264" s="10"/>
      <c r="M264" s="10"/>
      <c r="N264" s="10"/>
      <c r="O264" s="10"/>
      <c r="P264" s="10"/>
    </row>
    <row r="265" spans="3:16" ht="15" hidden="1">
      <c r="C265" s="10"/>
      <c r="I265" s="10"/>
      <c r="K265" s="10"/>
      <c r="L265" s="10"/>
      <c r="M265" s="10"/>
      <c r="N265" s="10"/>
      <c r="O265" s="10"/>
      <c r="P265" s="10"/>
    </row>
    <row r="266" spans="3:16" ht="15" hidden="1">
      <c r="C266" s="10"/>
      <c r="I266" s="10"/>
      <c r="K266" s="10"/>
      <c r="L266" s="10"/>
      <c r="M266" s="10"/>
      <c r="N266" s="10"/>
      <c r="O266" s="10"/>
      <c r="P266" s="10"/>
    </row>
    <row r="267" spans="3:16" ht="15" hidden="1">
      <c r="C267" s="10"/>
      <c r="I267" s="10"/>
      <c r="K267" s="10"/>
      <c r="L267" s="10"/>
      <c r="M267" s="10"/>
      <c r="N267" s="10"/>
      <c r="O267" s="10"/>
      <c r="P267" s="10"/>
    </row>
    <row r="268" spans="3:16" ht="15" hidden="1">
      <c r="C268" s="10"/>
      <c r="I268" s="10"/>
      <c r="K268" s="10"/>
      <c r="L268" s="10"/>
      <c r="M268" s="10"/>
      <c r="N268" s="10"/>
      <c r="O268" s="10"/>
      <c r="P268" s="10"/>
    </row>
    <row r="269" spans="3:16" ht="15" hidden="1">
      <c r="C269" s="10"/>
      <c r="I269" s="10"/>
      <c r="K269" s="10"/>
      <c r="L269" s="10"/>
      <c r="M269" s="10"/>
      <c r="N269" s="10"/>
      <c r="O269" s="10"/>
      <c r="P269" s="10"/>
    </row>
    <row r="270" spans="3:16" ht="15" hidden="1">
      <c r="C270" s="10"/>
      <c r="I270" s="10"/>
      <c r="K270" s="10"/>
      <c r="L270" s="10"/>
      <c r="M270" s="10"/>
      <c r="N270" s="10"/>
      <c r="O270" s="10"/>
      <c r="P270" s="10"/>
    </row>
    <row r="271" spans="3:16" ht="15" hidden="1">
      <c r="C271" s="10"/>
      <c r="I271" s="10"/>
      <c r="K271" s="10"/>
      <c r="L271" s="10"/>
      <c r="M271" s="10"/>
      <c r="N271" s="10"/>
      <c r="O271" s="10"/>
      <c r="P271" s="10"/>
    </row>
    <row r="272" spans="3:16" ht="15" hidden="1">
      <c r="C272" s="10"/>
      <c r="I272" s="10"/>
      <c r="K272" s="10"/>
      <c r="L272" s="10"/>
      <c r="M272" s="10"/>
      <c r="N272" s="10"/>
      <c r="O272" s="10"/>
      <c r="P272" s="10"/>
    </row>
    <row r="273" spans="3:16" ht="15" hidden="1">
      <c r="C273" s="10"/>
      <c r="I273" s="10"/>
      <c r="K273" s="10"/>
      <c r="L273" s="10"/>
      <c r="M273" s="10"/>
      <c r="N273" s="10"/>
      <c r="O273" s="10"/>
      <c r="P273" s="10"/>
    </row>
    <row r="274" spans="3:16" ht="15" hidden="1">
      <c r="C274" s="10"/>
      <c r="I274" s="10"/>
      <c r="K274" s="10"/>
      <c r="L274" s="10"/>
      <c r="M274" s="10"/>
      <c r="N274" s="10"/>
      <c r="O274" s="10"/>
      <c r="P274" s="10"/>
    </row>
    <row r="275" spans="3:16" ht="15" hidden="1">
      <c r="C275" s="10"/>
      <c r="I275" s="10"/>
      <c r="K275" s="10"/>
      <c r="L275" s="10"/>
      <c r="M275" s="10"/>
      <c r="N275" s="10"/>
      <c r="O275" s="10"/>
      <c r="P275" s="10"/>
    </row>
    <row r="276" spans="3:16" ht="15" hidden="1">
      <c r="C276" s="10"/>
      <c r="I276" s="10"/>
      <c r="K276" s="10"/>
      <c r="L276" s="10"/>
      <c r="M276" s="10"/>
      <c r="N276" s="10"/>
      <c r="O276" s="10"/>
      <c r="P276" s="10"/>
    </row>
    <row r="277" spans="3:16" ht="15" hidden="1">
      <c r="C277" s="10"/>
      <c r="I277" s="10"/>
      <c r="K277" s="10"/>
      <c r="L277" s="10"/>
      <c r="M277" s="10"/>
      <c r="N277" s="10"/>
      <c r="O277" s="10"/>
      <c r="P277" s="10"/>
    </row>
    <row r="278" spans="3:16" ht="15" hidden="1">
      <c r="C278" s="10"/>
      <c r="I278" s="10"/>
      <c r="K278" s="10"/>
      <c r="L278" s="10"/>
      <c r="M278" s="10"/>
      <c r="N278" s="10"/>
      <c r="O278" s="10"/>
      <c r="P278" s="10"/>
    </row>
    <row r="279" spans="3:16" ht="15" hidden="1">
      <c r="C279" s="10"/>
      <c r="I279" s="10"/>
      <c r="K279" s="10"/>
      <c r="L279" s="10"/>
      <c r="M279" s="10"/>
      <c r="N279" s="10"/>
      <c r="O279" s="10"/>
      <c r="P279" s="10"/>
    </row>
    <row r="280" spans="3:16" ht="15" hidden="1">
      <c r="C280" s="10"/>
      <c r="I280" s="10"/>
      <c r="K280" s="10"/>
      <c r="L280" s="10"/>
      <c r="M280" s="10"/>
      <c r="N280" s="10"/>
      <c r="O280" s="10"/>
      <c r="P280" s="10"/>
    </row>
    <row r="281" spans="3:16" ht="15" hidden="1">
      <c r="C281" s="10"/>
      <c r="I281" s="10"/>
      <c r="K281" s="10"/>
      <c r="L281" s="10"/>
      <c r="M281" s="10"/>
      <c r="N281" s="10"/>
      <c r="O281" s="10"/>
      <c r="P281" s="10"/>
    </row>
    <row r="282" spans="3:16" ht="15" hidden="1">
      <c r="C282" s="10"/>
      <c r="I282" s="10"/>
      <c r="K282" s="10"/>
      <c r="L282" s="10"/>
      <c r="M282" s="10"/>
      <c r="N282" s="10"/>
      <c r="O282" s="10"/>
      <c r="P282" s="10"/>
    </row>
    <row r="283" spans="3:16" ht="15" hidden="1">
      <c r="C283" s="10"/>
      <c r="I283" s="10"/>
      <c r="K283" s="10"/>
      <c r="L283" s="10"/>
      <c r="M283" s="10"/>
      <c r="N283" s="10"/>
      <c r="O283" s="10"/>
      <c r="P283" s="10"/>
    </row>
    <row r="284" spans="3:16" ht="15" hidden="1">
      <c r="C284" s="10"/>
      <c r="I284" s="10"/>
      <c r="K284" s="10"/>
      <c r="L284" s="10"/>
      <c r="M284" s="10"/>
      <c r="N284" s="10"/>
      <c r="O284" s="10"/>
      <c r="P284" s="10"/>
    </row>
    <row r="285" spans="3:16" ht="15" hidden="1">
      <c r="C285" s="10"/>
      <c r="I285" s="10"/>
      <c r="K285" s="10"/>
      <c r="L285" s="10"/>
      <c r="M285" s="10"/>
      <c r="N285" s="10"/>
      <c r="O285" s="10"/>
      <c r="P285" s="10"/>
    </row>
    <row r="286" spans="3:16" ht="15" hidden="1">
      <c r="C286" s="10"/>
      <c r="I286" s="10"/>
      <c r="K286" s="10"/>
      <c r="L286" s="10"/>
      <c r="M286" s="10"/>
      <c r="N286" s="10"/>
      <c r="O286" s="10"/>
      <c r="P286" s="10"/>
    </row>
    <row r="287" spans="3:16" ht="15" hidden="1">
      <c r="C287" s="10"/>
      <c r="I287" s="10"/>
      <c r="K287" s="10"/>
      <c r="L287" s="10"/>
      <c r="M287" s="10"/>
      <c r="N287" s="10"/>
      <c r="O287" s="10"/>
      <c r="P287" s="10"/>
    </row>
    <row r="288" spans="3:16" ht="15" hidden="1">
      <c r="C288" s="10"/>
      <c r="I288" s="10"/>
      <c r="K288" s="10"/>
      <c r="L288" s="10"/>
      <c r="M288" s="10"/>
      <c r="N288" s="10"/>
      <c r="O288" s="10"/>
      <c r="P288" s="10"/>
    </row>
    <row r="289" spans="3:16" ht="15" hidden="1">
      <c r="C289" s="10"/>
      <c r="I289" s="10"/>
      <c r="K289" s="10"/>
      <c r="L289" s="10"/>
      <c r="M289" s="10"/>
      <c r="N289" s="10"/>
      <c r="O289" s="10"/>
      <c r="P289" s="10"/>
    </row>
    <row r="290" spans="3:16" ht="15" hidden="1">
      <c r="C290" s="10"/>
      <c r="I290" s="10"/>
      <c r="K290" s="10"/>
      <c r="L290" s="10"/>
      <c r="M290" s="10"/>
      <c r="N290" s="10"/>
      <c r="O290" s="10"/>
      <c r="P290" s="10"/>
    </row>
    <row r="291" spans="3:16" ht="15" hidden="1">
      <c r="C291" s="10"/>
      <c r="I291" s="10"/>
      <c r="K291" s="10"/>
      <c r="L291" s="10"/>
      <c r="M291" s="10"/>
      <c r="N291" s="10"/>
      <c r="O291" s="10"/>
      <c r="P291" s="10"/>
    </row>
    <row r="292" spans="3:16" ht="15" hidden="1">
      <c r="C292" s="10"/>
      <c r="I292" s="10"/>
      <c r="K292" s="10"/>
      <c r="L292" s="10"/>
      <c r="M292" s="10"/>
      <c r="N292" s="10"/>
      <c r="O292" s="10"/>
      <c r="P292" s="10"/>
    </row>
    <row r="293" spans="3:16" ht="15" hidden="1">
      <c r="C293" s="10"/>
      <c r="I293" s="10"/>
      <c r="K293" s="10"/>
      <c r="L293" s="10"/>
      <c r="M293" s="10"/>
      <c r="N293" s="10"/>
      <c r="O293" s="10"/>
      <c r="P293" s="10"/>
    </row>
    <row r="294" spans="3:16" ht="15" hidden="1">
      <c r="C294" s="10"/>
      <c r="I294" s="10"/>
      <c r="K294" s="10"/>
      <c r="L294" s="10"/>
      <c r="M294" s="10"/>
      <c r="N294" s="10"/>
      <c r="O294" s="10"/>
      <c r="P294" s="10"/>
    </row>
    <row r="295" spans="3:16" ht="15" hidden="1">
      <c r="C295" s="10"/>
      <c r="I295" s="10"/>
      <c r="K295" s="10"/>
      <c r="L295" s="10"/>
      <c r="M295" s="10"/>
      <c r="N295" s="10"/>
      <c r="O295" s="10"/>
      <c r="P295" s="10"/>
    </row>
    <row r="296" spans="3:16" ht="15" hidden="1">
      <c r="C296" s="10"/>
      <c r="I296" s="10"/>
      <c r="K296" s="10"/>
      <c r="L296" s="10"/>
      <c r="M296" s="10"/>
      <c r="N296" s="10"/>
      <c r="O296" s="10"/>
      <c r="P296" s="10"/>
    </row>
    <row r="297" spans="3:16" ht="15" hidden="1">
      <c r="C297" s="10"/>
      <c r="I297" s="10"/>
      <c r="K297" s="10"/>
      <c r="L297" s="10"/>
      <c r="M297" s="10"/>
      <c r="N297" s="10"/>
      <c r="O297" s="10"/>
      <c r="P297" s="10"/>
    </row>
    <row r="298" spans="3:16" ht="15" hidden="1">
      <c r="C298" s="10"/>
      <c r="I298" s="10"/>
      <c r="K298" s="10"/>
      <c r="L298" s="10"/>
      <c r="M298" s="10"/>
      <c r="N298" s="10"/>
      <c r="O298" s="10"/>
      <c r="P298" s="10"/>
    </row>
    <row r="299" spans="3:16" ht="15" hidden="1">
      <c r="C299" s="10"/>
      <c r="I299" s="10"/>
      <c r="K299" s="10"/>
      <c r="L299" s="10"/>
      <c r="M299" s="10"/>
      <c r="N299" s="10"/>
      <c r="O299" s="10"/>
      <c r="P299" s="10"/>
    </row>
    <row r="300" spans="3:16" ht="15" hidden="1">
      <c r="C300" s="10"/>
      <c r="I300" s="10"/>
      <c r="K300" s="10"/>
      <c r="L300" s="10"/>
      <c r="M300" s="10"/>
      <c r="N300" s="10"/>
      <c r="O300" s="10"/>
      <c r="P300" s="10"/>
    </row>
    <row r="301" spans="3:16" ht="15" hidden="1">
      <c r="C301" s="10"/>
      <c r="I301" s="10"/>
      <c r="K301" s="10"/>
      <c r="L301" s="10"/>
      <c r="M301" s="10"/>
      <c r="N301" s="10"/>
      <c r="O301" s="10"/>
      <c r="P301" s="10"/>
    </row>
    <row r="302" spans="3:16" ht="15" hidden="1">
      <c r="C302" s="10"/>
      <c r="I302" s="10"/>
      <c r="K302" s="10"/>
      <c r="L302" s="10"/>
      <c r="M302" s="10"/>
      <c r="N302" s="10"/>
      <c r="O302" s="10"/>
      <c r="P302" s="10"/>
    </row>
    <row r="303" spans="3:16" ht="15" hidden="1">
      <c r="C303" s="10"/>
      <c r="I303" s="10"/>
      <c r="K303" s="10"/>
      <c r="L303" s="10"/>
      <c r="M303" s="10"/>
      <c r="N303" s="10"/>
      <c r="O303" s="10"/>
      <c r="P303" s="10"/>
    </row>
    <row r="304" spans="3:16" ht="15" hidden="1">
      <c r="C304" s="10"/>
      <c r="I304" s="10"/>
      <c r="K304" s="10"/>
      <c r="L304" s="10"/>
      <c r="M304" s="10"/>
      <c r="N304" s="10"/>
      <c r="O304" s="10"/>
      <c r="P304" s="10"/>
    </row>
    <row r="305" spans="3:16" ht="15" hidden="1">
      <c r="C305" s="10"/>
      <c r="I305" s="10"/>
      <c r="K305" s="10"/>
      <c r="L305" s="10"/>
      <c r="M305" s="10"/>
      <c r="N305" s="10"/>
      <c r="O305" s="10"/>
      <c r="P305" s="10"/>
    </row>
    <row r="306" spans="3:16" ht="15" hidden="1">
      <c r="C306" s="10"/>
      <c r="I306" s="10"/>
      <c r="K306" s="10"/>
      <c r="L306" s="10"/>
      <c r="M306" s="10"/>
      <c r="N306" s="10"/>
      <c r="O306" s="10"/>
      <c r="P306" s="10"/>
    </row>
    <row r="307" spans="3:16" ht="15" hidden="1">
      <c r="C307" s="10"/>
      <c r="I307" s="10"/>
      <c r="K307" s="10"/>
      <c r="L307" s="10"/>
      <c r="M307" s="10"/>
      <c r="N307" s="10"/>
      <c r="O307" s="10"/>
      <c r="P307" s="10"/>
    </row>
    <row r="308" spans="3:16" ht="15" hidden="1">
      <c r="C308" s="10"/>
      <c r="I308" s="10"/>
      <c r="K308" s="10"/>
      <c r="L308" s="10"/>
      <c r="M308" s="10"/>
      <c r="N308" s="10"/>
      <c r="O308" s="10"/>
      <c r="P308" s="10"/>
    </row>
    <row r="309" spans="3:16" ht="15" hidden="1">
      <c r="C309" s="10"/>
      <c r="I309" s="10"/>
      <c r="K309" s="10"/>
      <c r="L309" s="10"/>
      <c r="M309" s="10"/>
      <c r="N309" s="10"/>
      <c r="O309" s="10"/>
      <c r="P309" s="10"/>
    </row>
    <row r="310" spans="3:16" ht="15" hidden="1">
      <c r="C310" s="10"/>
      <c r="I310" s="10"/>
      <c r="K310" s="10"/>
      <c r="L310" s="10"/>
      <c r="M310" s="10"/>
      <c r="N310" s="10"/>
      <c r="O310" s="10"/>
      <c r="P310" s="10"/>
    </row>
    <row r="311" spans="3:16" ht="15" hidden="1">
      <c r="C311" s="10"/>
      <c r="I311" s="10"/>
      <c r="K311" s="10"/>
      <c r="L311" s="10"/>
      <c r="M311" s="10"/>
      <c r="N311" s="10"/>
      <c r="O311" s="10"/>
      <c r="P311" s="10"/>
    </row>
    <row r="312" spans="3:16" ht="15" hidden="1">
      <c r="C312" s="10"/>
      <c r="I312" s="10"/>
      <c r="K312" s="10"/>
      <c r="L312" s="10"/>
      <c r="M312" s="10"/>
      <c r="N312" s="10"/>
      <c r="O312" s="10"/>
      <c r="P312" s="10"/>
    </row>
    <row r="313" spans="3:16" ht="15" hidden="1">
      <c r="C313" s="10"/>
      <c r="I313" s="10"/>
      <c r="K313" s="10"/>
      <c r="L313" s="10"/>
      <c r="M313" s="10"/>
      <c r="N313" s="10"/>
      <c r="O313" s="10"/>
      <c r="P313" s="10"/>
    </row>
    <row r="314" spans="3:16" ht="15" hidden="1">
      <c r="C314" s="10"/>
      <c r="I314" s="10"/>
      <c r="K314" s="10"/>
      <c r="L314" s="10"/>
      <c r="M314" s="10"/>
      <c r="N314" s="10"/>
      <c r="O314" s="10"/>
      <c r="P314" s="10"/>
    </row>
    <row r="315" spans="3:16" ht="15" hidden="1">
      <c r="C315" s="10"/>
      <c r="I315" s="10"/>
      <c r="K315" s="10"/>
      <c r="L315" s="10"/>
      <c r="M315" s="10"/>
      <c r="N315" s="10"/>
      <c r="O315" s="10"/>
      <c r="P315" s="10"/>
    </row>
    <row r="316" spans="3:16" ht="15" hidden="1">
      <c r="C316" s="10"/>
      <c r="I316" s="10"/>
      <c r="K316" s="10"/>
      <c r="L316" s="10"/>
      <c r="M316" s="10"/>
      <c r="N316" s="10"/>
      <c r="O316" s="10"/>
      <c r="P316" s="10"/>
    </row>
    <row r="317" spans="3:16" ht="15" hidden="1">
      <c r="C317" s="10"/>
      <c r="I317" s="10"/>
      <c r="K317" s="10"/>
      <c r="L317" s="10"/>
      <c r="M317" s="10"/>
      <c r="N317" s="10"/>
      <c r="O317" s="10"/>
      <c r="P317" s="10"/>
    </row>
    <row r="318" spans="3:16" ht="15" hidden="1">
      <c r="C318" s="10"/>
      <c r="I318" s="10"/>
      <c r="K318" s="10"/>
      <c r="L318" s="10"/>
      <c r="M318" s="10"/>
      <c r="N318" s="10"/>
      <c r="O318" s="10"/>
      <c r="P318" s="10"/>
    </row>
    <row r="319" spans="3:16" ht="15" hidden="1">
      <c r="C319" s="10"/>
      <c r="I319" s="10"/>
      <c r="K319" s="10"/>
      <c r="L319" s="10"/>
      <c r="M319" s="10"/>
      <c r="N319" s="10"/>
      <c r="O319" s="10"/>
      <c r="P319" s="10"/>
    </row>
    <row r="320" spans="3:16" ht="15" hidden="1">
      <c r="C320" s="10"/>
      <c r="I320" s="10"/>
      <c r="K320" s="10"/>
      <c r="L320" s="10"/>
      <c r="M320" s="10"/>
      <c r="N320" s="10"/>
      <c r="O320" s="10"/>
      <c r="P320" s="10"/>
    </row>
    <row r="321" spans="3:16" ht="15" hidden="1">
      <c r="C321" s="10"/>
      <c r="I321" s="10"/>
      <c r="K321" s="10"/>
      <c r="L321" s="10"/>
      <c r="M321" s="10"/>
      <c r="N321" s="10"/>
      <c r="O321" s="10"/>
      <c r="P321" s="10"/>
    </row>
    <row r="322" spans="3:16" ht="15" hidden="1">
      <c r="C322" s="10"/>
      <c r="I322" s="10"/>
      <c r="K322" s="10"/>
      <c r="L322" s="10"/>
      <c r="M322" s="10"/>
      <c r="N322" s="10"/>
      <c r="O322" s="10"/>
      <c r="P322" s="10"/>
    </row>
    <row r="323" spans="3:16" ht="15" hidden="1">
      <c r="C323" s="10"/>
      <c r="I323" s="10"/>
      <c r="K323" s="10"/>
      <c r="L323" s="10"/>
      <c r="M323" s="10"/>
      <c r="N323" s="10"/>
      <c r="O323" s="10"/>
      <c r="P323" s="10"/>
    </row>
    <row r="324" spans="3:16" ht="15" hidden="1">
      <c r="C324" s="10"/>
      <c r="I324" s="10"/>
      <c r="K324" s="10"/>
      <c r="L324" s="10"/>
      <c r="M324" s="10"/>
      <c r="N324" s="10"/>
      <c r="O324" s="10"/>
      <c r="P324" s="10"/>
    </row>
    <row r="325" spans="3:16" ht="15" hidden="1">
      <c r="C325" s="10"/>
      <c r="I325" s="10"/>
      <c r="K325" s="10"/>
      <c r="L325" s="10"/>
      <c r="M325" s="10"/>
      <c r="N325" s="10"/>
      <c r="O325" s="10"/>
      <c r="P325" s="10"/>
    </row>
    <row r="326" spans="3:16" ht="15" hidden="1">
      <c r="C326" s="10"/>
      <c r="I326" s="10"/>
      <c r="K326" s="10"/>
      <c r="L326" s="10"/>
      <c r="M326" s="10"/>
      <c r="N326" s="10"/>
      <c r="O326" s="10"/>
      <c r="P326" s="10"/>
    </row>
    <row r="327" spans="3:16" ht="15" hidden="1">
      <c r="C327" s="10"/>
      <c r="I327" s="10"/>
      <c r="K327" s="10"/>
      <c r="L327" s="10"/>
      <c r="M327" s="10"/>
      <c r="N327" s="10"/>
      <c r="O327" s="10"/>
      <c r="P327" s="10"/>
    </row>
    <row r="328" spans="3:16" ht="15" hidden="1">
      <c r="C328" s="10"/>
      <c r="I328" s="10"/>
      <c r="K328" s="10"/>
      <c r="L328" s="10"/>
      <c r="M328" s="10"/>
      <c r="N328" s="10"/>
      <c r="O328" s="10"/>
      <c r="P328" s="10"/>
    </row>
    <row r="329" spans="3:16" ht="15" hidden="1">
      <c r="C329" s="10"/>
      <c r="I329" s="10"/>
      <c r="K329" s="10"/>
      <c r="L329" s="10"/>
      <c r="M329" s="10"/>
      <c r="N329" s="10"/>
      <c r="O329" s="10"/>
      <c r="P329" s="10"/>
    </row>
    <row r="330" spans="3:16" ht="15" hidden="1">
      <c r="C330" s="10"/>
      <c r="I330" s="10"/>
      <c r="K330" s="10"/>
      <c r="L330" s="10"/>
      <c r="M330" s="10"/>
      <c r="N330" s="10"/>
      <c r="O330" s="10"/>
      <c r="P330" s="10"/>
    </row>
    <row r="331" spans="3:16" ht="15" hidden="1">
      <c r="C331" s="10"/>
      <c r="I331" s="10"/>
      <c r="K331" s="10"/>
      <c r="L331" s="10"/>
      <c r="M331" s="10"/>
      <c r="N331" s="10"/>
      <c r="O331" s="10"/>
      <c r="P331" s="10"/>
    </row>
    <row r="332" spans="3:16" ht="15" hidden="1">
      <c r="C332" s="10"/>
      <c r="I332" s="10"/>
      <c r="K332" s="10"/>
      <c r="L332" s="10"/>
      <c r="M332" s="10"/>
      <c r="N332" s="10"/>
      <c r="O332" s="10"/>
      <c r="P332" s="10"/>
    </row>
    <row r="333" spans="3:16" ht="15" hidden="1">
      <c r="C333" s="10"/>
      <c r="I333" s="10"/>
      <c r="K333" s="10"/>
      <c r="L333" s="10"/>
      <c r="M333" s="10"/>
      <c r="N333" s="10"/>
      <c r="O333" s="10"/>
      <c r="P333" s="10"/>
    </row>
    <row r="334" spans="3:16" ht="15" hidden="1">
      <c r="C334" s="10"/>
      <c r="I334" s="10"/>
      <c r="K334" s="10"/>
      <c r="L334" s="10"/>
      <c r="M334" s="10"/>
      <c r="N334" s="10"/>
      <c r="O334" s="10"/>
      <c r="P334" s="10"/>
    </row>
    <row r="335" spans="3:16" ht="15" hidden="1">
      <c r="C335" s="10"/>
      <c r="I335" s="10"/>
      <c r="K335" s="10"/>
      <c r="L335" s="10"/>
      <c r="M335" s="10"/>
      <c r="N335" s="10"/>
      <c r="O335" s="10"/>
      <c r="P335" s="10"/>
    </row>
    <row r="336" spans="3:16" ht="15" hidden="1">
      <c r="C336" s="10"/>
      <c r="I336" s="10"/>
      <c r="K336" s="10"/>
      <c r="L336" s="10"/>
      <c r="M336" s="10"/>
      <c r="N336" s="10"/>
      <c r="O336" s="10"/>
      <c r="P336" s="10"/>
    </row>
    <row r="337" spans="3:16" ht="15" hidden="1">
      <c r="C337" s="10"/>
      <c r="I337" s="10"/>
      <c r="K337" s="10"/>
      <c r="L337" s="10"/>
      <c r="M337" s="10"/>
      <c r="N337" s="10"/>
      <c r="O337" s="10"/>
      <c r="P337" s="10"/>
    </row>
    <row r="338" spans="3:16" ht="15" hidden="1">
      <c r="C338" s="10"/>
      <c r="I338" s="10"/>
      <c r="K338" s="10"/>
      <c r="L338" s="10"/>
      <c r="M338" s="10"/>
      <c r="N338" s="10"/>
      <c r="O338" s="10"/>
      <c r="P338" s="10"/>
    </row>
    <row r="339" spans="3:16" ht="15" hidden="1">
      <c r="C339" s="10"/>
      <c r="I339" s="10"/>
      <c r="K339" s="10"/>
      <c r="L339" s="10"/>
      <c r="M339" s="10"/>
      <c r="N339" s="10"/>
      <c r="O339" s="10"/>
      <c r="P339" s="10"/>
    </row>
    <row r="340" spans="3:16" ht="15" hidden="1">
      <c r="C340" s="10"/>
      <c r="I340" s="10"/>
      <c r="K340" s="10"/>
      <c r="L340" s="10"/>
      <c r="M340" s="10"/>
      <c r="N340" s="10"/>
      <c r="O340" s="10"/>
      <c r="P340" s="10"/>
    </row>
    <row r="341" spans="3:16" ht="15" hidden="1">
      <c r="C341" s="10"/>
      <c r="I341" s="10"/>
      <c r="K341" s="10"/>
      <c r="L341" s="10"/>
      <c r="M341" s="10"/>
      <c r="N341" s="10"/>
      <c r="O341" s="10"/>
      <c r="P341" s="10"/>
    </row>
    <row r="342" spans="3:16" ht="15" hidden="1">
      <c r="C342" s="10"/>
      <c r="I342" s="10"/>
      <c r="K342" s="10"/>
      <c r="L342" s="10"/>
      <c r="M342" s="10"/>
      <c r="N342" s="10"/>
      <c r="O342" s="10"/>
      <c r="P342" s="10"/>
    </row>
    <row r="343" spans="3:16" ht="15" hidden="1">
      <c r="C343" s="10"/>
      <c r="I343" s="10"/>
      <c r="K343" s="10"/>
      <c r="L343" s="10"/>
      <c r="M343" s="10"/>
      <c r="N343" s="10"/>
      <c r="O343" s="10"/>
      <c r="P343" s="10"/>
    </row>
    <row r="344" spans="3:16" ht="15" hidden="1">
      <c r="C344" s="10"/>
      <c r="I344" s="10"/>
      <c r="K344" s="10"/>
      <c r="L344" s="10"/>
      <c r="M344" s="10"/>
      <c r="N344" s="10"/>
      <c r="O344" s="10"/>
      <c r="P344" s="10"/>
    </row>
    <row r="345" spans="3:16" ht="15" hidden="1">
      <c r="C345" s="10"/>
      <c r="I345" s="10"/>
      <c r="K345" s="10"/>
      <c r="L345" s="10"/>
      <c r="M345" s="10"/>
      <c r="N345" s="10"/>
      <c r="O345" s="10"/>
      <c r="P345" s="10"/>
    </row>
    <row r="346" spans="3:16" ht="15" hidden="1">
      <c r="C346" s="10"/>
      <c r="I346" s="10"/>
      <c r="K346" s="10"/>
      <c r="L346" s="10"/>
      <c r="M346" s="10"/>
      <c r="N346" s="10"/>
      <c r="O346" s="10"/>
      <c r="P346" s="10"/>
    </row>
    <row r="347" spans="3:16" ht="15" hidden="1">
      <c r="C347" s="10"/>
      <c r="I347" s="10"/>
      <c r="K347" s="10"/>
      <c r="L347" s="10"/>
      <c r="M347" s="10"/>
      <c r="N347" s="10"/>
      <c r="O347" s="10"/>
      <c r="P347" s="10"/>
    </row>
    <row r="348" spans="3:16" ht="15" hidden="1">
      <c r="C348" s="10"/>
      <c r="I348" s="10"/>
      <c r="K348" s="10"/>
      <c r="L348" s="10"/>
      <c r="M348" s="10"/>
      <c r="N348" s="10"/>
      <c r="O348" s="10"/>
      <c r="P348" s="10"/>
    </row>
    <row r="349" spans="3:16" ht="15" hidden="1">
      <c r="C349" s="10"/>
      <c r="I349" s="10"/>
      <c r="K349" s="10"/>
      <c r="L349" s="10"/>
      <c r="M349" s="10"/>
      <c r="N349" s="10"/>
      <c r="O349" s="10"/>
      <c r="P349" s="10"/>
    </row>
    <row r="350" spans="3:16" ht="15" hidden="1">
      <c r="C350" s="10"/>
      <c r="I350" s="10"/>
      <c r="K350" s="10"/>
      <c r="L350" s="10"/>
      <c r="M350" s="10"/>
      <c r="N350" s="10"/>
      <c r="O350" s="10"/>
      <c r="P350" s="10"/>
    </row>
    <row r="351" spans="3:16" ht="15" hidden="1">
      <c r="C351" s="10"/>
      <c r="I351" s="10"/>
      <c r="K351" s="10"/>
      <c r="L351" s="10"/>
      <c r="M351" s="10"/>
      <c r="N351" s="10"/>
      <c r="O351" s="10"/>
      <c r="P351" s="10"/>
    </row>
    <row r="352" spans="3:16" ht="15" hidden="1">
      <c r="C352" s="10"/>
      <c r="I352" s="10"/>
      <c r="K352" s="10"/>
      <c r="L352" s="10"/>
      <c r="M352" s="10"/>
      <c r="N352" s="10"/>
      <c r="O352" s="10"/>
      <c r="P352" s="10"/>
    </row>
    <row r="353" spans="3:16" ht="15" hidden="1">
      <c r="C353" s="10"/>
      <c r="I353" s="10"/>
      <c r="K353" s="10"/>
      <c r="L353" s="10"/>
      <c r="M353" s="10"/>
      <c r="N353" s="10"/>
      <c r="O353" s="10"/>
      <c r="P353" s="10"/>
    </row>
    <row r="354" spans="3:16" ht="15" hidden="1">
      <c r="C354" s="10"/>
      <c r="I354" s="10"/>
      <c r="K354" s="10"/>
      <c r="L354" s="10"/>
      <c r="M354" s="10"/>
      <c r="N354" s="10"/>
      <c r="O354" s="10"/>
      <c r="P354" s="10"/>
    </row>
    <row r="355" spans="3:16" ht="15" hidden="1">
      <c r="C355" s="10"/>
      <c r="I355" s="10"/>
      <c r="K355" s="10"/>
      <c r="L355" s="10"/>
      <c r="M355" s="10"/>
      <c r="N355" s="10"/>
      <c r="O355" s="10"/>
      <c r="P355" s="10"/>
    </row>
    <row r="356" spans="3:16" ht="15" hidden="1">
      <c r="C356" s="10"/>
      <c r="I356" s="10"/>
      <c r="K356" s="10"/>
      <c r="L356" s="10"/>
      <c r="M356" s="10"/>
      <c r="N356" s="10"/>
      <c r="O356" s="10"/>
      <c r="P356" s="10"/>
    </row>
    <row r="357" spans="3:16" ht="15" hidden="1">
      <c r="C357" s="10"/>
      <c r="I357" s="10"/>
      <c r="K357" s="10"/>
      <c r="L357" s="10"/>
      <c r="M357" s="10"/>
      <c r="N357" s="10"/>
      <c r="O357" s="10"/>
      <c r="P357" s="10"/>
    </row>
    <row r="358" spans="3:16" ht="15" hidden="1">
      <c r="C358" s="10"/>
      <c r="I358" s="10"/>
      <c r="K358" s="10"/>
      <c r="L358" s="10"/>
      <c r="M358" s="10"/>
      <c r="N358" s="10"/>
      <c r="O358" s="10"/>
      <c r="P358" s="10"/>
    </row>
    <row r="359" spans="3:16" ht="15" hidden="1">
      <c r="C359" s="10"/>
      <c r="I359" s="10"/>
      <c r="K359" s="10"/>
      <c r="L359" s="10"/>
      <c r="M359" s="10"/>
      <c r="N359" s="10"/>
      <c r="O359" s="10"/>
      <c r="P359" s="10"/>
    </row>
    <row r="360" spans="3:16" ht="15" hidden="1">
      <c r="C360" s="10"/>
      <c r="I360" s="10"/>
      <c r="K360" s="10"/>
      <c r="L360" s="10"/>
      <c r="M360" s="10"/>
      <c r="N360" s="10"/>
      <c r="O360" s="10"/>
      <c r="P360" s="10"/>
    </row>
    <row r="361" spans="3:16" ht="15" hidden="1">
      <c r="C361" s="10"/>
      <c r="I361" s="10"/>
      <c r="K361" s="10"/>
      <c r="L361" s="10"/>
      <c r="M361" s="10"/>
      <c r="N361" s="10"/>
      <c r="O361" s="10"/>
      <c r="P361" s="10"/>
    </row>
    <row r="362" spans="3:16" ht="15" hidden="1">
      <c r="C362" s="10"/>
      <c r="I362" s="10"/>
      <c r="K362" s="10"/>
      <c r="L362" s="10"/>
      <c r="M362" s="10"/>
      <c r="N362" s="10"/>
      <c r="O362" s="10"/>
      <c r="P362" s="10"/>
    </row>
    <row r="363" spans="3:16" ht="15" hidden="1">
      <c r="C363" s="10"/>
      <c r="I363" s="10"/>
      <c r="K363" s="10"/>
      <c r="L363" s="10"/>
      <c r="M363" s="10"/>
      <c r="N363" s="10"/>
      <c r="O363" s="10"/>
      <c r="P363" s="10"/>
    </row>
    <row r="364" spans="3:16" ht="15" hidden="1">
      <c r="C364" s="10"/>
      <c r="I364" s="10"/>
      <c r="K364" s="10"/>
      <c r="L364" s="10"/>
      <c r="M364" s="10"/>
      <c r="N364" s="10"/>
      <c r="O364" s="10"/>
      <c r="P364" s="10"/>
    </row>
    <row r="365" spans="3:16" ht="15" hidden="1">
      <c r="C365" s="10"/>
      <c r="I365" s="10"/>
      <c r="K365" s="10"/>
      <c r="L365" s="10"/>
      <c r="M365" s="10"/>
      <c r="N365" s="10"/>
      <c r="O365" s="10"/>
      <c r="P365" s="10"/>
    </row>
    <row r="366" spans="3:16" ht="15" hidden="1">
      <c r="C366" s="10"/>
      <c r="I366" s="10"/>
      <c r="K366" s="10"/>
      <c r="L366" s="10"/>
      <c r="M366" s="10"/>
      <c r="N366" s="10"/>
      <c r="O366" s="10"/>
      <c r="P366" s="10"/>
    </row>
    <row r="367" spans="3:16" ht="15" hidden="1">
      <c r="C367" s="10"/>
      <c r="I367" s="10"/>
      <c r="K367" s="10"/>
      <c r="L367" s="10"/>
      <c r="M367" s="10"/>
      <c r="N367" s="10"/>
      <c r="O367" s="10"/>
      <c r="P367" s="10"/>
    </row>
    <row r="368" spans="3:16" ht="15" hidden="1">
      <c r="C368" s="10"/>
      <c r="I368" s="10"/>
      <c r="K368" s="10"/>
      <c r="L368" s="10"/>
      <c r="M368" s="10"/>
      <c r="N368" s="10"/>
      <c r="O368" s="10"/>
      <c r="P368" s="10"/>
    </row>
    <row r="369" spans="3:16" ht="15" hidden="1">
      <c r="C369" s="10"/>
      <c r="I369" s="10"/>
      <c r="K369" s="10"/>
      <c r="L369" s="10"/>
      <c r="M369" s="10"/>
      <c r="N369" s="10"/>
      <c r="O369" s="10"/>
      <c r="P369" s="10"/>
    </row>
    <row r="370" spans="3:16" ht="15" hidden="1">
      <c r="C370" s="10"/>
      <c r="I370" s="10"/>
      <c r="K370" s="10"/>
      <c r="L370" s="10"/>
      <c r="M370" s="10"/>
      <c r="N370" s="10"/>
      <c r="O370" s="10"/>
      <c r="P370" s="10"/>
    </row>
    <row r="371" spans="3:16" ht="15" hidden="1">
      <c r="C371" s="10"/>
      <c r="I371" s="10"/>
      <c r="K371" s="10"/>
      <c r="L371" s="10"/>
      <c r="M371" s="10"/>
      <c r="N371" s="10"/>
      <c r="O371" s="10"/>
      <c r="P371" s="10"/>
    </row>
    <row r="372" spans="3:16" ht="15" hidden="1">
      <c r="C372" s="10"/>
      <c r="I372" s="10"/>
      <c r="K372" s="10"/>
      <c r="L372" s="10"/>
      <c r="M372" s="10"/>
      <c r="N372" s="10"/>
      <c r="O372" s="10"/>
      <c r="P372" s="10"/>
    </row>
    <row r="373" spans="3:16" ht="15" hidden="1">
      <c r="C373" s="10"/>
      <c r="I373" s="10"/>
      <c r="K373" s="10"/>
      <c r="L373" s="10"/>
      <c r="M373" s="10"/>
      <c r="N373" s="10"/>
      <c r="O373" s="10"/>
      <c r="P373" s="10"/>
    </row>
    <row r="374" spans="3:16" ht="15" hidden="1">
      <c r="C374" s="10"/>
      <c r="I374" s="10"/>
      <c r="K374" s="10"/>
      <c r="L374" s="10"/>
      <c r="M374" s="10"/>
      <c r="N374" s="10"/>
      <c r="O374" s="10"/>
      <c r="P374" s="10"/>
    </row>
    <row r="375" spans="3:16" ht="15" hidden="1">
      <c r="C375" s="10"/>
      <c r="I375" s="10"/>
      <c r="K375" s="10"/>
      <c r="L375" s="10"/>
      <c r="M375" s="10"/>
      <c r="N375" s="10"/>
      <c r="O375" s="10"/>
      <c r="P375" s="10"/>
    </row>
    <row r="376" spans="3:16" ht="15" hidden="1">
      <c r="C376" s="10"/>
      <c r="I376" s="10"/>
      <c r="K376" s="10"/>
      <c r="L376" s="10"/>
      <c r="M376" s="10"/>
      <c r="N376" s="10"/>
      <c r="O376" s="10"/>
      <c r="P376" s="10"/>
    </row>
    <row r="377" spans="3:16" ht="15" hidden="1">
      <c r="C377" s="10"/>
      <c r="I377" s="10"/>
      <c r="K377" s="10"/>
      <c r="L377" s="10"/>
      <c r="M377" s="10"/>
      <c r="N377" s="10"/>
      <c r="O377" s="10"/>
      <c r="P377" s="10"/>
    </row>
    <row r="378" spans="3:16" ht="15" hidden="1">
      <c r="C378" s="10"/>
      <c r="I378" s="10"/>
      <c r="K378" s="10"/>
      <c r="L378" s="10"/>
      <c r="M378" s="10"/>
      <c r="N378" s="10"/>
      <c r="O378" s="10"/>
      <c r="P378" s="10"/>
    </row>
    <row r="379" spans="3:16" ht="15" hidden="1">
      <c r="C379" s="10"/>
      <c r="I379" s="10"/>
      <c r="K379" s="10"/>
      <c r="L379" s="10"/>
      <c r="M379" s="10"/>
      <c r="N379" s="10"/>
      <c r="O379" s="10"/>
      <c r="P379" s="10"/>
    </row>
    <row r="380" spans="3:16" ht="15" hidden="1">
      <c r="C380" s="10"/>
      <c r="I380" s="10"/>
      <c r="K380" s="10"/>
      <c r="L380" s="10"/>
      <c r="M380" s="10"/>
      <c r="N380" s="10"/>
      <c r="O380" s="10"/>
      <c r="P380" s="10"/>
    </row>
    <row r="381" spans="3:16" ht="15" hidden="1">
      <c r="C381" s="10"/>
      <c r="I381" s="10"/>
      <c r="K381" s="10"/>
      <c r="L381" s="10"/>
      <c r="M381" s="10"/>
      <c r="N381" s="10"/>
      <c r="O381" s="10"/>
      <c r="P381" s="10"/>
    </row>
    <row r="382" spans="3:16" ht="15" hidden="1">
      <c r="C382" s="10"/>
      <c r="I382" s="10"/>
      <c r="K382" s="10"/>
      <c r="L382" s="10"/>
      <c r="M382" s="10"/>
      <c r="N382" s="10"/>
      <c r="O382" s="10"/>
      <c r="P382" s="10"/>
    </row>
    <row r="383" spans="3:16" ht="15" hidden="1">
      <c r="C383" s="10"/>
      <c r="I383" s="10"/>
      <c r="K383" s="10"/>
      <c r="L383" s="10"/>
      <c r="M383" s="10"/>
      <c r="N383" s="10"/>
      <c r="O383" s="10"/>
      <c r="P383" s="10"/>
    </row>
    <row r="384" spans="3:16" ht="15" hidden="1">
      <c r="C384" s="10"/>
      <c r="I384" s="10"/>
      <c r="K384" s="10"/>
      <c r="L384" s="10"/>
      <c r="M384" s="10"/>
      <c r="N384" s="10"/>
      <c r="O384" s="10"/>
      <c r="P384" s="10"/>
    </row>
    <row r="385" spans="3:16" ht="15" hidden="1">
      <c r="C385" s="10"/>
      <c r="I385" s="10"/>
      <c r="K385" s="10"/>
      <c r="L385" s="10"/>
      <c r="M385" s="10"/>
      <c r="N385" s="10"/>
      <c r="O385" s="10"/>
      <c r="P385" s="10"/>
    </row>
    <row r="386" spans="3:16" ht="15" hidden="1">
      <c r="C386" s="10"/>
      <c r="I386" s="10"/>
      <c r="K386" s="10"/>
      <c r="L386" s="10"/>
      <c r="M386" s="10"/>
      <c r="N386" s="10"/>
      <c r="O386" s="10"/>
      <c r="P386" s="10"/>
    </row>
    <row r="387" spans="3:16" ht="15" hidden="1">
      <c r="C387" s="10"/>
      <c r="I387" s="10"/>
      <c r="K387" s="10"/>
      <c r="L387" s="10"/>
      <c r="M387" s="10"/>
      <c r="N387" s="10"/>
      <c r="O387" s="10"/>
      <c r="P387" s="10"/>
    </row>
    <row r="388" spans="3:16" ht="15" hidden="1">
      <c r="C388" s="10"/>
      <c r="I388" s="10"/>
      <c r="K388" s="10"/>
      <c r="L388" s="10"/>
      <c r="M388" s="10"/>
      <c r="N388" s="10"/>
      <c r="O388" s="10"/>
      <c r="P388" s="10"/>
    </row>
    <row r="389" spans="3:16" ht="15" hidden="1">
      <c r="C389" s="10"/>
      <c r="I389" s="10"/>
      <c r="K389" s="10"/>
      <c r="L389" s="10"/>
      <c r="M389" s="10"/>
      <c r="N389" s="10"/>
      <c r="O389" s="10"/>
      <c r="P389" s="10"/>
    </row>
    <row r="390" spans="3:16" ht="15" hidden="1">
      <c r="C390" s="10"/>
      <c r="I390" s="10"/>
      <c r="K390" s="10"/>
      <c r="L390" s="10"/>
      <c r="M390" s="10"/>
      <c r="N390" s="10"/>
      <c r="O390" s="10"/>
      <c r="P390" s="10"/>
    </row>
    <row r="391" spans="3:16" ht="15" hidden="1">
      <c r="C391" s="10"/>
      <c r="I391" s="10"/>
      <c r="K391" s="10"/>
      <c r="L391" s="10"/>
      <c r="M391" s="10"/>
      <c r="N391" s="10"/>
      <c r="O391" s="10"/>
      <c r="P391" s="10"/>
    </row>
    <row r="392" spans="3:16" ht="15" hidden="1">
      <c r="C392" s="10"/>
      <c r="I392" s="10"/>
      <c r="K392" s="10"/>
      <c r="L392" s="10"/>
      <c r="M392" s="10"/>
      <c r="N392" s="10"/>
      <c r="O392" s="10"/>
      <c r="P392" s="10"/>
    </row>
    <row r="393" spans="3:16" ht="15" hidden="1">
      <c r="C393" s="10"/>
      <c r="I393" s="10"/>
      <c r="K393" s="10"/>
      <c r="L393" s="10"/>
      <c r="M393" s="10"/>
      <c r="N393" s="10"/>
      <c r="O393" s="10"/>
      <c r="P393" s="10"/>
    </row>
    <row r="394" spans="3:16" ht="15" hidden="1">
      <c r="C394" s="10"/>
      <c r="I394" s="10"/>
      <c r="K394" s="10"/>
      <c r="L394" s="10"/>
      <c r="M394" s="10"/>
      <c r="N394" s="10"/>
      <c r="O394" s="10"/>
      <c r="P394" s="10"/>
    </row>
    <row r="395" spans="3:16" ht="15" hidden="1">
      <c r="C395" s="10"/>
      <c r="I395" s="10"/>
      <c r="K395" s="10"/>
      <c r="L395" s="10"/>
      <c r="M395" s="10"/>
      <c r="N395" s="10"/>
      <c r="O395" s="10"/>
      <c r="P395" s="10"/>
    </row>
    <row r="396" spans="3:16" ht="15" hidden="1">
      <c r="C396" s="10"/>
      <c r="I396" s="10"/>
      <c r="K396" s="10"/>
      <c r="L396" s="10"/>
      <c r="M396" s="10"/>
      <c r="N396" s="10"/>
      <c r="O396" s="10"/>
      <c r="P396" s="10"/>
    </row>
    <row r="397" spans="3:16" ht="15" hidden="1">
      <c r="C397" s="10"/>
      <c r="I397" s="10"/>
      <c r="K397" s="10"/>
      <c r="L397" s="10"/>
      <c r="M397" s="10"/>
      <c r="N397" s="10"/>
      <c r="O397" s="10"/>
      <c r="P397" s="10"/>
    </row>
    <row r="398" spans="3:16" ht="15" hidden="1">
      <c r="C398" s="10"/>
      <c r="I398" s="10"/>
      <c r="K398" s="10"/>
      <c r="L398" s="10"/>
      <c r="M398" s="10"/>
      <c r="N398" s="10"/>
      <c r="O398" s="10"/>
      <c r="P398" s="10"/>
    </row>
    <row r="399" spans="3:16" ht="15" hidden="1">
      <c r="C399" s="10"/>
      <c r="I399" s="10"/>
      <c r="K399" s="10"/>
      <c r="L399" s="10"/>
      <c r="M399" s="10"/>
      <c r="N399" s="10"/>
      <c r="O399" s="10"/>
      <c r="P399" s="10"/>
    </row>
    <row r="400" spans="3:16" ht="15" hidden="1">
      <c r="C400" s="10"/>
      <c r="I400" s="10"/>
      <c r="K400" s="10"/>
      <c r="L400" s="10"/>
      <c r="M400" s="10"/>
      <c r="N400" s="10"/>
      <c r="O400" s="10"/>
      <c r="P400" s="10"/>
    </row>
    <row r="401" spans="3:16" ht="15" hidden="1">
      <c r="C401" s="10"/>
      <c r="I401" s="10"/>
      <c r="K401" s="10"/>
      <c r="L401" s="10"/>
      <c r="M401" s="10"/>
      <c r="N401" s="10"/>
      <c r="O401" s="10"/>
      <c r="P401" s="10"/>
    </row>
    <row r="402" spans="3:16" ht="15" hidden="1">
      <c r="C402" s="10"/>
      <c r="I402" s="10"/>
      <c r="K402" s="10"/>
      <c r="L402" s="10"/>
      <c r="M402" s="10"/>
      <c r="N402" s="10"/>
      <c r="O402" s="10"/>
      <c r="P402" s="10"/>
    </row>
    <row r="403" spans="3:16" ht="15" hidden="1">
      <c r="C403" s="10"/>
      <c r="I403" s="10"/>
      <c r="K403" s="10"/>
      <c r="L403" s="10"/>
      <c r="M403" s="10"/>
      <c r="N403" s="10"/>
      <c r="O403" s="10"/>
      <c r="P403" s="10"/>
    </row>
    <row r="404" spans="3:16" ht="15" hidden="1">
      <c r="C404" s="10"/>
      <c r="I404" s="10"/>
      <c r="K404" s="10"/>
      <c r="L404" s="10"/>
      <c r="M404" s="10"/>
      <c r="N404" s="10"/>
      <c r="O404" s="10"/>
      <c r="P404" s="10"/>
    </row>
    <row r="405" spans="3:16" ht="15" hidden="1">
      <c r="C405" s="10"/>
      <c r="I405" s="10"/>
      <c r="K405" s="10"/>
      <c r="L405" s="10"/>
      <c r="M405" s="10"/>
      <c r="N405" s="10"/>
      <c r="O405" s="10"/>
      <c r="P405" s="10"/>
    </row>
    <row r="406" spans="3:16" ht="15" hidden="1">
      <c r="C406" s="10"/>
      <c r="I406" s="10"/>
      <c r="K406" s="10"/>
      <c r="L406" s="10"/>
      <c r="M406" s="10"/>
      <c r="N406" s="10"/>
      <c r="O406" s="10"/>
      <c r="P406" s="10"/>
    </row>
    <row r="407" spans="3:16" ht="15" hidden="1">
      <c r="C407" s="10"/>
      <c r="I407" s="10"/>
      <c r="K407" s="10"/>
      <c r="L407" s="10"/>
      <c r="M407" s="10"/>
      <c r="N407" s="10"/>
      <c r="O407" s="10"/>
      <c r="P407" s="10"/>
    </row>
    <row r="408" spans="3:16" ht="15" hidden="1">
      <c r="C408" s="10"/>
      <c r="I408" s="10"/>
      <c r="K408" s="10"/>
      <c r="L408" s="10"/>
      <c r="M408" s="10"/>
      <c r="N408" s="10"/>
      <c r="O408" s="10"/>
      <c r="P408" s="10"/>
    </row>
    <row r="409" spans="3:16" ht="15" hidden="1">
      <c r="C409" s="10"/>
      <c r="I409" s="10"/>
      <c r="K409" s="10"/>
      <c r="L409" s="10"/>
      <c r="M409" s="10"/>
      <c r="N409" s="10"/>
      <c r="O409" s="10"/>
      <c r="P409" s="10"/>
    </row>
    <row r="410" spans="3:16" ht="15" hidden="1">
      <c r="C410" s="10"/>
      <c r="I410" s="10"/>
      <c r="K410" s="10"/>
      <c r="L410" s="10"/>
      <c r="M410" s="10"/>
      <c r="N410" s="10"/>
      <c r="O410" s="10"/>
      <c r="P410" s="10"/>
    </row>
    <row r="411" spans="3:16" ht="15" hidden="1">
      <c r="C411" s="10"/>
      <c r="I411" s="10"/>
      <c r="K411" s="10"/>
      <c r="L411" s="10"/>
      <c r="M411" s="10"/>
      <c r="N411" s="10"/>
      <c r="O411" s="10"/>
      <c r="P411" s="10"/>
    </row>
    <row r="412" spans="3:16" ht="15" hidden="1">
      <c r="C412" s="10"/>
      <c r="I412" s="10"/>
      <c r="K412" s="10"/>
      <c r="L412" s="10"/>
      <c r="M412" s="10"/>
      <c r="N412" s="10"/>
      <c r="O412" s="10"/>
      <c r="P412" s="10"/>
    </row>
    <row r="413" spans="3:16" ht="15" hidden="1">
      <c r="C413" s="10"/>
      <c r="I413" s="10"/>
      <c r="K413" s="10"/>
      <c r="L413" s="10"/>
      <c r="M413" s="10"/>
      <c r="N413" s="10"/>
      <c r="O413" s="10"/>
      <c r="P413" s="10"/>
    </row>
    <row r="414" spans="3:16" ht="15" hidden="1">
      <c r="C414" s="10"/>
      <c r="I414" s="10"/>
      <c r="K414" s="10"/>
      <c r="L414" s="10"/>
      <c r="M414" s="10"/>
      <c r="N414" s="10"/>
      <c r="O414" s="10"/>
      <c r="P414" s="10"/>
    </row>
    <row r="415" spans="3:16" ht="15" hidden="1">
      <c r="C415" s="10"/>
      <c r="I415" s="10"/>
      <c r="K415" s="10"/>
      <c r="L415" s="10"/>
      <c r="M415" s="10"/>
      <c r="N415" s="10"/>
      <c r="O415" s="10"/>
      <c r="P415" s="10"/>
    </row>
    <row r="416" spans="3:16" ht="15" hidden="1">
      <c r="C416" s="10"/>
      <c r="I416" s="10"/>
      <c r="K416" s="10"/>
      <c r="L416" s="10"/>
      <c r="M416" s="10"/>
      <c r="N416" s="10"/>
      <c r="O416" s="10"/>
      <c r="P416" s="10"/>
    </row>
    <row r="417" spans="3:16" ht="15" hidden="1">
      <c r="C417" s="10"/>
      <c r="I417" s="10"/>
      <c r="K417" s="10"/>
      <c r="L417" s="10"/>
      <c r="M417" s="10"/>
      <c r="N417" s="10"/>
      <c r="O417" s="10"/>
      <c r="P417" s="10"/>
    </row>
    <row r="418" spans="3:16" ht="15" hidden="1">
      <c r="C418" s="10"/>
      <c r="I418" s="10"/>
      <c r="K418" s="10"/>
      <c r="L418" s="10"/>
      <c r="M418" s="10"/>
      <c r="N418" s="10"/>
      <c r="O418" s="10"/>
      <c r="P418" s="10"/>
    </row>
    <row r="419" spans="3:16" ht="15" hidden="1">
      <c r="C419" s="10"/>
      <c r="I419" s="10"/>
      <c r="K419" s="10"/>
      <c r="L419" s="10"/>
      <c r="M419" s="10"/>
      <c r="N419" s="10"/>
      <c r="O419" s="10"/>
      <c r="P419" s="10"/>
    </row>
    <row r="420" spans="3:16" ht="15" hidden="1">
      <c r="C420" s="10"/>
      <c r="I420" s="10"/>
      <c r="K420" s="10"/>
      <c r="L420" s="10"/>
      <c r="M420" s="10"/>
      <c r="N420" s="10"/>
      <c r="O420" s="10"/>
      <c r="P420" s="10"/>
    </row>
    <row r="421" spans="3:16" ht="15" hidden="1">
      <c r="C421" s="10"/>
      <c r="I421" s="10"/>
      <c r="K421" s="10"/>
      <c r="L421" s="10"/>
      <c r="M421" s="10"/>
      <c r="N421" s="10"/>
      <c r="O421" s="10"/>
      <c r="P421" s="10"/>
    </row>
    <row r="422" spans="3:16" ht="15" hidden="1">
      <c r="C422" s="10"/>
      <c r="I422" s="10"/>
      <c r="K422" s="10"/>
      <c r="L422" s="10"/>
      <c r="M422" s="10"/>
      <c r="N422" s="10"/>
      <c r="O422" s="10"/>
      <c r="P422" s="10"/>
    </row>
    <row r="423" ht="15"/>
    <row r="424" ht="15"/>
  </sheetData>
  <sheetProtection sort="0"/>
  <mergeCells count="9">
    <mergeCell ref="C7:D7"/>
    <mergeCell ref="C2:D3"/>
    <mergeCell ref="E2:G3"/>
    <mergeCell ref="C4:D4"/>
    <mergeCell ref="E4:G4"/>
    <mergeCell ref="C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N20"/>
  <sheetViews>
    <sheetView zoomScalePageLayoutView="0" workbookViewId="0" topLeftCell="A1">
      <selection activeCell="N6" sqref="N6:N7"/>
    </sheetView>
  </sheetViews>
  <sheetFormatPr defaultColWidth="9.140625" defaultRowHeight="15"/>
  <cols>
    <col min="1" max="1" width="9.8515625" style="0" bestFit="1" customWidth="1"/>
    <col min="3" max="3" width="9.7109375" style="0" bestFit="1" customWidth="1"/>
    <col min="4" max="4" width="11.28125" style="0" bestFit="1" customWidth="1"/>
    <col min="11" max="11" width="15.7109375" style="0" customWidth="1"/>
  </cols>
  <sheetData>
    <row r="1" spans="1:6" ht="15">
      <c r="A1">
        <v>1000000</v>
      </c>
      <c r="C1" s="3">
        <f>E1-D1</f>
        <v>77041</v>
      </c>
      <c r="D1" s="3">
        <v>312679</v>
      </c>
      <c r="E1" s="3">
        <v>389720</v>
      </c>
      <c r="F1" s="4">
        <f>C1/E1</f>
        <v>0.1976829518628759</v>
      </c>
    </row>
    <row r="2" ht="15">
      <c r="A2">
        <f>0.44*A1</f>
        <v>440000</v>
      </c>
    </row>
    <row r="3" ht="15">
      <c r="A3">
        <f>SQRT(A2)</f>
        <v>663.32495807108</v>
      </c>
    </row>
    <row r="6" spans="13:14" ht="15">
      <c r="M6">
        <f>1%*1000000</f>
        <v>10000</v>
      </c>
      <c r="N6">
        <f>30000/12</f>
        <v>2500</v>
      </c>
    </row>
    <row r="7" ht="15">
      <c r="C7">
        <v>104</v>
      </c>
    </row>
    <row r="8" spans="3:8" ht="15">
      <c r="C8">
        <v>0.018</v>
      </c>
      <c r="F8">
        <v>0.7</v>
      </c>
      <c r="G8">
        <v>39</v>
      </c>
      <c r="H8">
        <f>G8/F8</f>
        <v>55.714285714285715</v>
      </c>
    </row>
    <row r="9" spans="3:8" ht="15">
      <c r="C9" s="5">
        <f>C8/C7</f>
        <v>0.00017307692307692307</v>
      </c>
      <c r="F9">
        <v>3</v>
      </c>
      <c r="G9">
        <v>95</v>
      </c>
      <c r="H9">
        <f>G9/F9</f>
        <v>31.666666666666668</v>
      </c>
    </row>
    <row r="12" ht="15">
      <c r="C12">
        <v>18</v>
      </c>
    </row>
    <row r="13" ht="15">
      <c r="C13">
        <v>104000</v>
      </c>
    </row>
    <row r="14" ht="15">
      <c r="C14" s="6">
        <f>C12/C13</f>
        <v>0.00017307692307692307</v>
      </c>
    </row>
    <row r="18" ht="15">
      <c r="K18">
        <f>51.426*0.003</f>
        <v>0.154278</v>
      </c>
    </row>
    <row r="19" ht="15">
      <c r="F19">
        <f>857.093880349694/60000</f>
        <v>0.014284898005828234</v>
      </c>
    </row>
    <row r="20" ht="15">
      <c r="F20">
        <f>F19*3</f>
        <v>0.04285469401748471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3">
      <selection activeCell="C29" sqref="C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Sport</cp:lastModifiedBy>
  <cp:lastPrinted>2014-02-20T09:58:15Z</cp:lastPrinted>
  <dcterms:created xsi:type="dcterms:W3CDTF">2012-02-20T07:37:43Z</dcterms:created>
  <dcterms:modified xsi:type="dcterms:W3CDTF">2020-03-28T10:28:35Z</dcterms:modified>
  <cp:category/>
  <cp:version/>
  <cp:contentType/>
  <cp:contentStatus/>
</cp:coreProperties>
</file>