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wody_sportowe\podkarpacki_liga_biegowa\2021_p_liga_n\klasyfikacja_2021\"/>
    </mc:Choice>
  </mc:AlternateContent>
  <xr:revisionPtr revIDLastSave="0" documentId="13_ncr:1_{6DB61705-20E4-4BE0-8A41-F95595991F5A}" xr6:coauthVersionLast="46" xr6:coauthVersionMax="46" xr10:uidLastSave="{00000000-0000-0000-0000-000000000000}"/>
  <bookViews>
    <workbookView xWindow="-120" yWindow="-120" windowWidth="20730" windowHeight="11160" activeTab="2" xr2:uid="{E40E93BB-2996-4DE2-A308-0A23BEEB7567}"/>
  </bookViews>
  <sheets>
    <sheet name="Arkusz1 (2)" sheetId="3" r:id="rId1"/>
    <sheet name="wyniki_klubowe_po_5" sheetId="2" r:id="rId2"/>
    <sheet name="Arkusz1" sheetId="1" r:id="rId3"/>
  </sheets>
  <definedNames>
    <definedName name="DaneZewnętrzne_1" localSheetId="2" hidden="1">Arkusz1!$B$3:$M$218</definedName>
    <definedName name="DaneZewnętrzne_1" localSheetId="0" hidden="1">'Arkusz1 (2)'!$B$3:$M$218</definedName>
    <definedName name="DaneZewnętrzne_2" localSheetId="2" hidden="1">Arkusz1!$T$4:$AB$12</definedName>
    <definedName name="DaneZewnętrzne_2" localSheetId="0" hidden="1">'Arkusz1 (2)'!$T$4:$AB$12</definedName>
    <definedName name="DaneZewnętrzne_2" localSheetId="1" hidden="1">wyniki_klubowe_po_5!$A$2:$H$10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1" i="3" l="1"/>
  <c r="V230" i="3"/>
  <c r="V229" i="3"/>
  <c r="V228" i="3"/>
  <c r="V227" i="3"/>
  <c r="V226" i="3"/>
  <c r="U225" i="3"/>
  <c r="U224" i="3"/>
  <c r="U223" i="3"/>
  <c r="P222" i="3"/>
  <c r="P221" i="3"/>
  <c r="P220" i="3"/>
  <c r="P219" i="3"/>
  <c r="P218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P4" i="3"/>
  <c r="P5" i="3" s="1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92" i="3" s="1"/>
  <c r="P93" i="3" s="1"/>
  <c r="P94" i="3" s="1"/>
  <c r="P95" i="3" s="1"/>
  <c r="P96" i="3" s="1"/>
  <c r="P97" i="3" s="1"/>
  <c r="P98" i="3" s="1"/>
  <c r="P99" i="3" s="1"/>
  <c r="P100" i="3" s="1"/>
  <c r="P101" i="3" s="1"/>
  <c r="P102" i="3" s="1"/>
  <c r="P103" i="3" s="1"/>
  <c r="P104" i="3" s="1"/>
  <c r="P105" i="3" s="1"/>
  <c r="P106" i="3" s="1"/>
  <c r="P107" i="3" s="1"/>
  <c r="P108" i="3" s="1"/>
  <c r="P109" i="3" s="1"/>
  <c r="P110" i="3" s="1"/>
  <c r="P111" i="3" s="1"/>
  <c r="P112" i="3" s="1"/>
  <c r="P113" i="3" s="1"/>
  <c r="P114" i="3" s="1"/>
  <c r="P115" i="3" s="1"/>
  <c r="P116" i="3" s="1"/>
  <c r="P117" i="3" s="1"/>
  <c r="P118" i="3" s="1"/>
  <c r="P119" i="3" s="1"/>
  <c r="P120" i="3" s="1"/>
  <c r="P121" i="3" s="1"/>
  <c r="P122" i="3" s="1"/>
  <c r="P123" i="3" s="1"/>
  <c r="P124" i="3" s="1"/>
  <c r="P125" i="3" s="1"/>
  <c r="P126" i="3" s="1"/>
  <c r="P127" i="3" s="1"/>
  <c r="P128" i="3" s="1"/>
  <c r="P129" i="3" s="1"/>
  <c r="P130" i="3" s="1"/>
  <c r="P131" i="3" s="1"/>
  <c r="P132" i="3" s="1"/>
  <c r="P133" i="3" s="1"/>
  <c r="P134" i="3" s="1"/>
  <c r="P135" i="3" s="1"/>
  <c r="P136" i="3" s="1"/>
  <c r="P137" i="3" s="1"/>
  <c r="P138" i="3" s="1"/>
  <c r="P139" i="3" s="1"/>
  <c r="P140" i="3" s="1"/>
  <c r="P141" i="3" s="1"/>
  <c r="P142" i="3" s="1"/>
  <c r="P143" i="3" s="1"/>
  <c r="P144" i="3" s="1"/>
  <c r="P145" i="3" s="1"/>
  <c r="P146" i="3" s="1"/>
  <c r="P147" i="3" s="1"/>
  <c r="P148" i="3" s="1"/>
  <c r="P149" i="3" s="1"/>
  <c r="P150" i="3" s="1"/>
  <c r="P151" i="3" s="1"/>
  <c r="P152" i="3" s="1"/>
  <c r="P153" i="3" s="1"/>
  <c r="P154" i="3" s="1"/>
  <c r="P155" i="3" s="1"/>
  <c r="P156" i="3" s="1"/>
  <c r="P157" i="3" s="1"/>
  <c r="P158" i="3" s="1"/>
  <c r="P159" i="3" s="1"/>
  <c r="P160" i="3" s="1"/>
  <c r="P161" i="3" s="1"/>
  <c r="P162" i="3" s="1"/>
  <c r="P163" i="3" s="1"/>
  <c r="P164" i="3" s="1"/>
  <c r="P165" i="3" s="1"/>
  <c r="P166" i="3" s="1"/>
  <c r="P167" i="3" s="1"/>
  <c r="P168" i="3" s="1"/>
  <c r="P169" i="3" s="1"/>
  <c r="P170" i="3" s="1"/>
  <c r="P171" i="3" s="1"/>
  <c r="P172" i="3" s="1"/>
  <c r="P173" i="3" s="1"/>
  <c r="P174" i="3" s="1"/>
  <c r="P175" i="3" s="1"/>
  <c r="P176" i="3" s="1"/>
  <c r="P177" i="3" s="1"/>
  <c r="P178" i="3" s="1"/>
  <c r="P179" i="3" s="1"/>
  <c r="P180" i="3" s="1"/>
  <c r="P181" i="3" s="1"/>
  <c r="P182" i="3" s="1"/>
  <c r="P183" i="3" s="1"/>
  <c r="P184" i="3" s="1"/>
  <c r="P185" i="3" s="1"/>
  <c r="P186" i="3" s="1"/>
  <c r="P187" i="3" s="1"/>
  <c r="P188" i="3" s="1"/>
  <c r="P189" i="3" s="1"/>
  <c r="P190" i="3" s="1"/>
  <c r="P191" i="3" s="1"/>
  <c r="P192" i="3" s="1"/>
  <c r="P193" i="3" s="1"/>
  <c r="P194" i="3" s="1"/>
  <c r="P195" i="3" s="1"/>
  <c r="P196" i="3" s="1"/>
  <c r="P197" i="3" s="1"/>
  <c r="P198" i="3" s="1"/>
  <c r="P199" i="3" s="1"/>
  <c r="P200" i="3" s="1"/>
  <c r="P201" i="3" s="1"/>
  <c r="P202" i="3" s="1"/>
  <c r="P203" i="3" s="1"/>
  <c r="P204" i="3" s="1"/>
  <c r="P205" i="3" s="1"/>
  <c r="P206" i="3" s="1"/>
  <c r="P207" i="3" s="1"/>
  <c r="P208" i="3" s="1"/>
  <c r="P209" i="3" s="1"/>
  <c r="P210" i="3" s="1"/>
  <c r="P211" i="3" s="1"/>
  <c r="P212" i="3" s="1"/>
  <c r="P213" i="3" s="1"/>
  <c r="P214" i="3" s="1"/>
  <c r="P215" i="3" s="1"/>
  <c r="P216" i="3" s="1"/>
  <c r="P217" i="3" s="1"/>
  <c r="A4" i="3"/>
  <c r="O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U223" i="1" s="1"/>
  <c r="U224" i="1" s="1"/>
  <c r="U225" i="1" s="1"/>
  <c r="V226" i="1" s="1"/>
  <c r="V227" i="1" s="1"/>
  <c r="V228" i="1" s="1"/>
  <c r="V229" i="1" s="1"/>
  <c r="V230" i="1" s="1"/>
  <c r="V231" i="1" s="1"/>
  <c r="O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288690-FDA7-4CBC-8E2B-1EA9C90695DB}" keepAlive="1" name="Zapytanie — wyniki_klubowe_po_5" description="Połączenie z zapytaniem „wyniki_klubowe_po_5” w skoroszycie." type="5" refreshedVersion="6" background="1" saveData="1">
    <dbPr connection="Provider=Microsoft.Mashup.OleDb.1;Data Source=$Workbook$;Location=wyniki_klubowe_po_5;Extended Properties=&quot;&quot;" command="SELECT * FROM [wyniki_klubowe_po_5]"/>
  </connection>
  <connection id="2" xr16:uid="{5DF14E34-07A5-4A31-A57D-3BE6BF7BAE24}" keepAlive="1" name="Zapytanie — wyniki_PQ_klubowe" description="Połączenie z zapytaniem „wyniki_PQ_klubowe” w skoroszycie." type="5" refreshedVersion="6" background="1" saveData="1">
    <dbPr connection="Provider=Microsoft.Mashup.OleDb.1;Data Source=$Workbook$;Location=wyniki_PQ_klubowe;Extended Properties=&quot;&quot;" command="SELECT * FROM [wyniki_PQ_klubowe]"/>
  </connection>
  <connection id="3" xr16:uid="{E15EFEE4-06E1-4BF6-964A-523F30BF99F2}" keepAlive="1" name="Zapytanie — wyniki_PQ_klubowe (2)" description="Połączenie z zapytaniem „wyniki_PQ_klubowe (2)” w skoroszycie." type="5" refreshedVersion="6" background="1" saveData="1">
    <dbPr connection="Provider=Microsoft.Mashup.OleDb.1;Data Source=$Workbook$;Location=&quot;wyniki_PQ_klubowe (2)&quot;;Extended Properties=&quot;&quot;" command="SELECT * FROM [wyniki_PQ_klubowe (2)]"/>
  </connection>
  <connection id="4" xr16:uid="{D3EACC30-1188-426F-9BCD-AA7B16B7FF24}" keepAlive="1" name="Zapytanie — wynikiPQ" description="Połączenie z zapytaniem „wynikiPQ” w skoroszycie." type="5" refreshedVersion="6" background="1" saveData="1">
    <dbPr connection="Provider=Microsoft.Mashup.OleDb.1;Data Source=$Workbook$;Location=wynikiPQ;Extended Properties=&quot;&quot;" command="SELECT * FROM [wynikiPQ]"/>
  </connection>
  <connection id="5" xr16:uid="{CA386304-89A6-48ED-A02A-9FA59501AD30}" keepAlive="1" name="Zapytanie — wynikiPQ (2)" description="Połączenie z zapytaniem „wynikiPQ (2)” w skoroszycie." type="5" refreshedVersion="6" background="1" saveData="1">
    <dbPr connection="Provider=Microsoft.Mashup.OleDb.1;Data Source=$Workbook$;Location=&quot;wynikiPQ (2)&quot;;Extended Properties=&quot;&quot;" command="SELECT * FROM [wynikiPQ (2)]"/>
  </connection>
</connections>
</file>

<file path=xl/sharedStrings.xml><?xml version="1.0" encoding="utf-8"?>
<sst xmlns="http://schemas.openxmlformats.org/spreadsheetml/2006/main" count="1371" uniqueCount="258">
  <si>
    <t>Nazwisko i Imię</t>
  </si>
  <si>
    <t>rok ur.</t>
  </si>
  <si>
    <t>Klub</t>
  </si>
  <si>
    <t>grupa</t>
  </si>
  <si>
    <t>suma</t>
  </si>
  <si>
    <t>zawody_1.xlsx</t>
  </si>
  <si>
    <t>zawody_2.xlsx</t>
  </si>
  <si>
    <t>zawody_3.xlsx</t>
  </si>
  <si>
    <t>zawody_4.xlsx</t>
  </si>
  <si>
    <t>zawody_5.xlsx</t>
  </si>
  <si>
    <t>M03</t>
  </si>
  <si>
    <t>BARZYCKI Franciszek</t>
  </si>
  <si>
    <t>MKS Halicz Ustrzyki Dolne</t>
  </si>
  <si>
    <t>BIEDROŃ Otylia</t>
  </si>
  <si>
    <t>MUKS PODKARPACIE JEDLICZE</t>
  </si>
  <si>
    <t>K03</t>
  </si>
  <si>
    <t>BIESIADA Wiktoria</t>
  </si>
  <si>
    <t>KS SPEED JASŁO</t>
  </si>
  <si>
    <t>K04</t>
  </si>
  <si>
    <t>BIL Bartosz</t>
  </si>
  <si>
    <t>M04</t>
  </si>
  <si>
    <t>BIL Konrad</t>
  </si>
  <si>
    <t>M07</t>
  </si>
  <si>
    <t>BIL Norbert</t>
  </si>
  <si>
    <t>BISKUP Jagoda</t>
  </si>
  <si>
    <t>K07</t>
  </si>
  <si>
    <t>BISKUP Jakub</t>
  </si>
  <si>
    <t>K06</t>
  </si>
  <si>
    <t>M06</t>
  </si>
  <si>
    <t>BOBUSIA Maja</t>
  </si>
  <si>
    <t>K02</t>
  </si>
  <si>
    <t>BRIL Dawid</t>
  </si>
  <si>
    <t>BRIL Oliwia</t>
  </si>
  <si>
    <t>BRUKAŁO Hanna</t>
  </si>
  <si>
    <t>BUCZYŃSKI Dominik</t>
  </si>
  <si>
    <t>BUŚKO Oliwia</t>
  </si>
  <si>
    <t>BŁYSKAL Sławomir</t>
  </si>
  <si>
    <t>CHILIŃSKI Julian</t>
  </si>
  <si>
    <t>CHMIELOWSKI Rafał</t>
  </si>
  <si>
    <t>M05</t>
  </si>
  <si>
    <t>CHOROBA Michał</t>
  </si>
  <si>
    <t>M02</t>
  </si>
  <si>
    <t>CHOROBA Szymon</t>
  </si>
  <si>
    <t>CHRZĄSZCZ Marcelina</t>
  </si>
  <si>
    <t>CHRZĄSZCZ Oliwer</t>
  </si>
  <si>
    <t>CHRZĄSZCZ Oliwier</t>
  </si>
  <si>
    <t>CHWOSTYK Jolanta</t>
  </si>
  <si>
    <t>LUKS Ustianowa</t>
  </si>
  <si>
    <t>CIBOROWSKA Katarzyna</t>
  </si>
  <si>
    <t>CIBOROWSKA Roksana</t>
  </si>
  <si>
    <t>CIBOROWSKA Tatiana</t>
  </si>
  <si>
    <t>CIBOROWSKI Alan</t>
  </si>
  <si>
    <t>CIBOROWSKI Damian</t>
  </si>
  <si>
    <t>CICHOŃ Kamila</t>
  </si>
  <si>
    <t>IKN GÓRNIK IWONICZ-ZDRÓJ</t>
  </si>
  <si>
    <t>CICHOŃ Klaudia</t>
  </si>
  <si>
    <t>CICHOŃ Słowomir</t>
  </si>
  <si>
    <t>Cross Ski Remsport</t>
  </si>
  <si>
    <t>CUPEK Adam</t>
  </si>
  <si>
    <t>CZURYŁO Zuzanna</t>
  </si>
  <si>
    <t>CZYMCZUK Maksymilian</t>
  </si>
  <si>
    <t>DACKO Magdalena</t>
  </si>
  <si>
    <t>DEC Amelia</t>
  </si>
  <si>
    <t>DUTKA Hanna</t>
  </si>
  <si>
    <t>DUTKA Stanisław</t>
  </si>
  <si>
    <t>DYBAŁA Hanna</t>
  </si>
  <si>
    <t>DZIETCZYK Iga</t>
  </si>
  <si>
    <t>DĄBROWSKA Maja</t>
  </si>
  <si>
    <t>K01</t>
  </si>
  <si>
    <t>DĄBROWSKI Antoni</t>
  </si>
  <si>
    <t>M01</t>
  </si>
  <si>
    <t>FRANC Paweł</t>
  </si>
  <si>
    <t>FRANKOWSKI Antoni</t>
  </si>
  <si>
    <t>FUNDANICZ Amelia</t>
  </si>
  <si>
    <t>FUNDANICZ Franciszek</t>
  </si>
  <si>
    <t>FUNDANICZ Karol</t>
  </si>
  <si>
    <t>FUNDANICZ Lena</t>
  </si>
  <si>
    <t>FUNDANICZ Maja</t>
  </si>
  <si>
    <t>FUNDANICZ Martyna</t>
  </si>
  <si>
    <t>K05</t>
  </si>
  <si>
    <t>FUNDANICZ Nikodem</t>
  </si>
  <si>
    <t>GARBACIK Aleksandra</t>
  </si>
  <si>
    <t>GARBOWSKI Krystian</t>
  </si>
  <si>
    <t>GERMAŃSKA Lena</t>
  </si>
  <si>
    <t>GERMAŃSKA Oliwia</t>
  </si>
  <si>
    <t>GLEŃ Aleksandra</t>
  </si>
  <si>
    <t>GLEŃ Robert</t>
  </si>
  <si>
    <t>GOSZCZURNA Iga</t>
  </si>
  <si>
    <t>GRASELA Julia</t>
  </si>
  <si>
    <t>GRASELA Kacper</t>
  </si>
  <si>
    <t>GRZEGORZAK Hubert</t>
  </si>
  <si>
    <t>GRZEGORZAK Julia</t>
  </si>
  <si>
    <t>GRZĄDZIEL Darek</t>
  </si>
  <si>
    <t>HALERZ Julia</t>
  </si>
  <si>
    <t>HAWRYLIK Iwo</t>
  </si>
  <si>
    <t>JAJEŚNICA Marian</t>
  </si>
  <si>
    <t>JAKIEŁA Amelia</t>
  </si>
  <si>
    <t>UKS PARTYZANT LUBATOWA</t>
  </si>
  <si>
    <t>JAKIEŁA Julian</t>
  </si>
  <si>
    <t>JAKIEŁA Liliana</t>
  </si>
  <si>
    <t>JAKIEŁA Milena</t>
  </si>
  <si>
    <t>JANIA Oskar</t>
  </si>
  <si>
    <t>JANIK Maja</t>
  </si>
  <si>
    <t>JANOCHA Robart</t>
  </si>
  <si>
    <t>JANOCHA Robert</t>
  </si>
  <si>
    <t>JARECKA Kamila</t>
  </si>
  <si>
    <t>KAMIŃSKI Oskar</t>
  </si>
  <si>
    <t>KAPUŚNIAK Dominik</t>
  </si>
  <si>
    <t>KAPUŚNIAK Szymon</t>
  </si>
  <si>
    <t>KARABANOWSKA Martyna</t>
  </si>
  <si>
    <t>KARNAT Gabriela</t>
  </si>
  <si>
    <t>KIEŁTYKA Maja</t>
  </si>
  <si>
    <t>KLIMKIEWICZ Gabriel</t>
  </si>
  <si>
    <t>KLIMKIEWICZ Lucjan</t>
  </si>
  <si>
    <t>KOBAK Dorian</t>
  </si>
  <si>
    <t>KOCHANOWICZ Nadia</t>
  </si>
  <si>
    <t>KOCHAŃSKA Maja</t>
  </si>
  <si>
    <t>KOCHAŃSKI Jacek</t>
  </si>
  <si>
    <t>KOCHAŃSKI Tomasz</t>
  </si>
  <si>
    <t>KOCIK Maja</t>
  </si>
  <si>
    <t>KONIK Jacek</t>
  </si>
  <si>
    <t>KONIK Mikołaj</t>
  </si>
  <si>
    <t>KONIK Weronika</t>
  </si>
  <si>
    <t>KONIK Zuzanna</t>
  </si>
  <si>
    <t>KORAB Florentyna</t>
  </si>
  <si>
    <t>KOWALCZUK Zuzanna</t>
  </si>
  <si>
    <t>KRÓL Julia</t>
  </si>
  <si>
    <t>KUBACKI Andrzej</t>
  </si>
  <si>
    <t>KUCZEK Maria</t>
  </si>
  <si>
    <t>KUROPATWA Antoni</t>
  </si>
  <si>
    <t>KUŚMIDER Jakub</t>
  </si>
  <si>
    <t>KUŚMIDER Marcel</t>
  </si>
  <si>
    <t>KWARCIANY Sebastian</t>
  </si>
  <si>
    <t>KWAŚNIK Emilia</t>
  </si>
  <si>
    <t>KWILOSZ Leon</t>
  </si>
  <si>
    <t>KŁAPKOWSKI Patryk</t>
  </si>
  <si>
    <t>KŁODOWSKA Kaja</t>
  </si>
  <si>
    <t>KŁOSOWICZ Julita</t>
  </si>
  <si>
    <t>KŁOSOWSKA Julita</t>
  </si>
  <si>
    <t>LENA Papciak</t>
  </si>
  <si>
    <t>LENIEK Anna</t>
  </si>
  <si>
    <t>LENIEK Krzysztof</t>
  </si>
  <si>
    <t>LENIEK Zofia</t>
  </si>
  <si>
    <t>LEŚNIAK Antoni</t>
  </si>
  <si>
    <t>MACIEJ Buśko</t>
  </si>
  <si>
    <t>MACIEJOWSKI Jakub</t>
  </si>
  <si>
    <t>MADEJ Julia</t>
  </si>
  <si>
    <t>MAKOWSKI Filip</t>
  </si>
  <si>
    <t>MARKOWSKI Dawid</t>
  </si>
  <si>
    <t>MAZUREK Sebastian</t>
  </si>
  <si>
    <t>MAŚLAK Julia</t>
  </si>
  <si>
    <t>MAŚLAK Oliwia</t>
  </si>
  <si>
    <t>MICHALAK Franciszek</t>
  </si>
  <si>
    <t>MICHALAK Jagoda</t>
  </si>
  <si>
    <t>MICHALAK Juliusz</t>
  </si>
  <si>
    <t>MIKULSKI Arkadiusz</t>
  </si>
  <si>
    <t>MISZCZAK Hanna</t>
  </si>
  <si>
    <t>MOTYKA Luiza</t>
  </si>
  <si>
    <t>MRÓZ Kamil</t>
  </si>
  <si>
    <t>MRÓZ Nikola</t>
  </si>
  <si>
    <t>MURDZEK Julia</t>
  </si>
  <si>
    <t>NAGACZ Igor</t>
  </si>
  <si>
    <t>ORŁOWSKA Izabela</t>
  </si>
  <si>
    <t>OZGA Jarosław</t>
  </si>
  <si>
    <t>PANKIEWICZ Bartek</t>
  </si>
  <si>
    <t>PANKIEWICZ Miłosz</t>
  </si>
  <si>
    <t>PAPCIAK Franciszek</t>
  </si>
  <si>
    <t>PAPCIAK Karol</t>
  </si>
  <si>
    <t>PAPCIAK Lena</t>
  </si>
  <si>
    <t>PASTARCZYK Paula</t>
  </si>
  <si>
    <t>PASZKOWSKA Kamila</t>
  </si>
  <si>
    <t>PASZKOWSKI Przemysław</t>
  </si>
  <si>
    <t>PATLEWICZ Julian</t>
  </si>
  <si>
    <t>PATLEWICZ Karol</t>
  </si>
  <si>
    <t>PATLEWICZ Martyna</t>
  </si>
  <si>
    <t>PATLEWICZ Oliwia</t>
  </si>
  <si>
    <t>PELCZAR Andrzej</t>
  </si>
  <si>
    <t>PEREŚLUCHA Lena</t>
  </si>
  <si>
    <t>PERNAL Faustyna</t>
  </si>
  <si>
    <t>PERNAL Małgorzata</t>
  </si>
  <si>
    <t>PESZKO Oliwier</t>
  </si>
  <si>
    <t>PITRUS Lena</t>
  </si>
  <si>
    <t>PITRUS Oskar</t>
  </si>
  <si>
    <t>PODKALICKA Dagmara</t>
  </si>
  <si>
    <t>PRUCHNIK Weronika</t>
  </si>
  <si>
    <t>PRZYBYLIK Iwo</t>
  </si>
  <si>
    <t>PRZYBYŁA Blanka</t>
  </si>
  <si>
    <t>PÓŁCHŁOPEK Jakub</t>
  </si>
  <si>
    <t>PÓŁTORAK Klara</t>
  </si>
  <si>
    <t>PŁONKA Maja</t>
  </si>
  <si>
    <t>RADACZ Hania</t>
  </si>
  <si>
    <t>RADACZ Hanna</t>
  </si>
  <si>
    <t>ROCZNIAK Adam</t>
  </si>
  <si>
    <t>ROGALIŃSKA Oliwia</t>
  </si>
  <si>
    <t>RUSZELAK Martyna</t>
  </si>
  <si>
    <t>RYMANOWICZ Wiktoria</t>
  </si>
  <si>
    <t>RYMAROWICZ Wiktoria</t>
  </si>
  <si>
    <t>SOBAŃSKI-CICHOŃ Julian</t>
  </si>
  <si>
    <t>SOBCZUK Witold</t>
  </si>
  <si>
    <t>SOPATA Anna</t>
  </si>
  <si>
    <t>STRUGAŁA Antonina</t>
  </si>
  <si>
    <t>SYMULA Kacper</t>
  </si>
  <si>
    <t>SZCZEPAŃSKA Maja</t>
  </si>
  <si>
    <t>SZCZUREK Filip</t>
  </si>
  <si>
    <t>SP Korczyna</t>
  </si>
  <si>
    <t>SZOPA Helena</t>
  </si>
  <si>
    <t>SZPAK Larissa</t>
  </si>
  <si>
    <t>SZYSZKA Andżelika</t>
  </si>
  <si>
    <t>SĘDZIMIR Magdalena</t>
  </si>
  <si>
    <t>SŁOMIŃSKI Bruno</t>
  </si>
  <si>
    <t>TOMASZEK Hubert</t>
  </si>
  <si>
    <t>TUREK Kasjan</t>
  </si>
  <si>
    <t>TUREK Piotr</t>
  </si>
  <si>
    <t>TUREK Sandra</t>
  </si>
  <si>
    <t>TYBURSKA Maja</t>
  </si>
  <si>
    <t>TĘTNOWSKI Kacper</t>
  </si>
  <si>
    <t>URAM Nikola</t>
  </si>
  <si>
    <t>WAJDA Gabriela</t>
  </si>
  <si>
    <t>WANDZEL Justyna</t>
  </si>
  <si>
    <t>WANTUCH Łukasz</t>
  </si>
  <si>
    <t>WIDEŁ Natalia</t>
  </si>
  <si>
    <t>WIDEŁ Wiktoria</t>
  </si>
  <si>
    <t>WIEWIÓRSKI Bartosz</t>
  </si>
  <si>
    <t>WINARSKI Karol</t>
  </si>
  <si>
    <t>WINIARSKI Patryk</t>
  </si>
  <si>
    <t>WINIARSKI Szymon</t>
  </si>
  <si>
    <t>WINNICKA Jagoda</t>
  </si>
  <si>
    <t>WINNICKI Adam</t>
  </si>
  <si>
    <t>WNĘK Milena</t>
  </si>
  <si>
    <t>WOJNAR Adrian</t>
  </si>
  <si>
    <t>WOJNARSKA Roksana</t>
  </si>
  <si>
    <t>WOJTUNIK Oliwia</t>
  </si>
  <si>
    <t>WRONA Antonina</t>
  </si>
  <si>
    <t>WRONA Zuzanna</t>
  </si>
  <si>
    <t>WÓJTOWICZ Emilia</t>
  </si>
  <si>
    <t>WÓJTOWICZ Oliwia</t>
  </si>
  <si>
    <t>WÓJTOWICZ Pola</t>
  </si>
  <si>
    <t>WŁADYKA Wojciech</t>
  </si>
  <si>
    <t>ZAJĄC Zuzanna</t>
  </si>
  <si>
    <t>ZDZIEBA Igor</t>
  </si>
  <si>
    <t>ZDZIEBA Szymon</t>
  </si>
  <si>
    <t>ZIEMBIKIEWICZ Dawid</t>
  </si>
  <si>
    <t>ZIĘBA Martyna</t>
  </si>
  <si>
    <t>ŚWIEBODA Kajetan</t>
  </si>
  <si>
    <t>M-ce</t>
  </si>
  <si>
    <t>Klasyfikacja klubowa po 5 zawodach</t>
  </si>
  <si>
    <t>zawody_1</t>
  </si>
  <si>
    <t>zawody_2</t>
  </si>
  <si>
    <t>zawody_3</t>
  </si>
  <si>
    <t>zawody_4</t>
  </si>
  <si>
    <t>zawody_5</t>
  </si>
  <si>
    <t>RÓŻYCKA Julia</t>
  </si>
  <si>
    <t>URAN Nikola</t>
  </si>
  <si>
    <t>Wynik</t>
  </si>
  <si>
    <t>liczba</t>
  </si>
  <si>
    <t>zawody_6</t>
  </si>
  <si>
    <t>KLASYFIKACJA INDYWIDUALNA PO 6 ZAWODACH 
(po odjęciu najsłabszego wyniku przy starcie w 6 zawodach)</t>
  </si>
  <si>
    <t>Klasyfikacja kliubowa po 6 zawodach: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</si>
</sst>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 shrinkToFit="1"/>
    </xf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shrinkToFit="1"/>
    </xf>
    <xf numFmtId="0" fontId="0" fillId="0" borderId="0" xfId="0" applyAlignment="1">
      <alignment horizontal="centerContinuous" shrinkToFit="1"/>
    </xf>
    <xf numFmtId="0" fontId="0" fillId="0" borderId="0" xfId="0" applyAlignment="1">
      <alignment horizontal="center" shrinkToFit="1"/>
    </xf>
    <xf numFmtId="0" fontId="2" fillId="2" borderId="0" xfId="0" applyFont="1" applyFill="1" applyAlignment="1">
      <alignment horizontal="centerContinuous" wrapText="1" shrinkToFit="1"/>
    </xf>
    <xf numFmtId="0" fontId="2" fillId="2" borderId="0" xfId="0" applyFont="1" applyFill="1" applyAlignment="1">
      <alignment horizontal="centerContinuous" shrinkToFit="1"/>
    </xf>
    <xf numFmtId="0" fontId="0" fillId="0" borderId="0" xfId="0" applyNumberFormat="1" applyAlignment="1">
      <alignment horizontal="center" shrinkToFit="1"/>
    </xf>
    <xf numFmtId="0" fontId="6" fillId="2" borderId="0" xfId="0" applyFont="1" applyFill="1" applyAlignment="1">
      <alignment horizontal="center" shrinkToFit="1"/>
    </xf>
    <xf numFmtId="0" fontId="6" fillId="2" borderId="0" xfId="0" applyFont="1" applyFill="1"/>
    <xf numFmtId="0" fontId="7" fillId="0" borderId="0" xfId="0" applyFont="1"/>
    <xf numFmtId="0" fontId="8" fillId="0" borderId="0" xfId="0" applyFont="1" applyAlignment="1">
      <alignment horizontal="centerContinuous" vertical="center" wrapText="1"/>
    </xf>
    <xf numFmtId="0" fontId="0" fillId="0" borderId="0" xfId="0" applyFont="1" applyAlignment="1">
      <alignment horizontal="center" shrinkToFit="1"/>
    </xf>
    <xf numFmtId="0" fontId="9" fillId="0" borderId="0" xfId="0" applyFont="1" applyAlignment="1">
      <alignment vertical="center"/>
    </xf>
  </cellXfs>
  <cellStyles count="1">
    <cellStyle name="Normalny" xfId="0" builtinId="0"/>
  </cellStyles>
  <dxfs count="48"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1" readingOrder="0"/>
    </dxf>
    <dxf>
      <fill>
        <patternFill patternType="solid">
          <fgColor indexed="64"/>
          <bgColor rgb="FFC0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1" readingOrder="0"/>
    </dxf>
    <dxf>
      <fill>
        <patternFill patternType="solid">
          <fgColor indexed="64"/>
          <bgColor rgb="FFC0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5554709C-C3B5-4274-9FB2-814DFC0D06CF}" autoFormatId="16" applyNumberFormats="0" applyBorderFormats="0" applyFontFormats="0" applyPatternFormats="0" applyAlignmentFormats="0" applyWidthHeightFormats="0">
  <queryTableRefresh nextId="27" unboundColumnsLeft="1">
    <queryTableFields count="13">
      <queryTableField id="26" dataBound="0" tableColumnId="14"/>
      <queryTableField id="4" name="grupa" tableColumnId="4"/>
      <queryTableField id="1" name="Nazwisko i Imię" tableColumnId="1"/>
      <queryTableField id="2" name="rok ur." tableColumnId="2"/>
      <queryTableField id="3" name="Klub" tableColumnId="3"/>
      <queryTableField id="15" name="wynik" tableColumnId="6"/>
      <queryTableField id="22" name="liczba" tableColumnId="5"/>
      <queryTableField id="17" name="zawody_1" tableColumnId="7"/>
      <queryTableField id="18" name="zawody_2" tableColumnId="8"/>
      <queryTableField id="19" name="zawody_3" tableColumnId="9"/>
      <queryTableField id="20" name="zawody_4" tableColumnId="10"/>
      <queryTableField id="21" name="zawody_5" tableColumnId="11"/>
      <queryTableField id="23" name="zawody_6" tableColumnId="1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3" xr16:uid="{F67EAB58-F228-42B9-9C54-D40859B12E35}" autoFormatId="16" applyNumberFormats="0" applyBorderFormats="0" applyFontFormats="0" applyPatternFormats="0" applyAlignmentFormats="0" applyWidthHeightFormats="0">
  <queryTableRefresh nextId="10">
    <queryTableFields count="9">
      <queryTableField id="1" name="M-ce" tableColumnId="1"/>
      <queryTableField id="2" name="Klub" tableColumnId="2"/>
      <queryTableField id="3" name="suma" tableColumnId="3"/>
      <queryTableField id="4" name="zawody_1" tableColumnId="4"/>
      <queryTableField id="5" name="zawody_2" tableColumnId="5"/>
      <queryTableField id="6" name="zawody_3" tableColumnId="6"/>
      <queryTableField id="7" name="zawody_4" tableColumnId="7"/>
      <queryTableField id="8" name="zawody_5" tableColumnId="8"/>
      <queryTableField id="9" name="zawody_6" tableColumnId="9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1" xr16:uid="{604FA283-A68E-46B6-9967-4F404B5F38FB}" autoFormatId="16" applyNumberFormats="0" applyBorderFormats="0" applyFontFormats="0" applyPatternFormats="0" applyAlignmentFormats="0" applyWidthHeightFormats="0">
  <queryTableRefresh nextId="9">
    <queryTableFields count="8">
      <queryTableField id="1" name="M-ce" tableColumnId="1"/>
      <queryTableField id="2" name="Klub" tableColumnId="2"/>
      <queryTableField id="3" name="suma" tableColumnId="3"/>
      <queryTableField id="4" name="zawody_1.xlsx" tableColumnId="4"/>
      <queryTableField id="5" name="zawody_2.xlsx" tableColumnId="5"/>
      <queryTableField id="6" name="zawody_3.xlsx" tableColumnId="6"/>
      <queryTableField id="7" name="zawody_4.xlsx" tableColumnId="7"/>
      <queryTableField id="8" name="zawody_5.xlsx" tableColumnId="8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F7D2C803-6B7D-486E-8B05-9A12102B6F68}" autoFormatId="16" applyNumberFormats="0" applyBorderFormats="0" applyFontFormats="0" applyPatternFormats="0" applyAlignmentFormats="0" applyWidthHeightFormats="0">
  <queryTableRefresh nextId="27" unboundColumnsLeft="1">
    <queryTableFields count="13">
      <queryTableField id="26" dataBound="0" tableColumnId="14"/>
      <queryTableField id="4" name="grupa" tableColumnId="4"/>
      <queryTableField id="1" name="Nazwisko i Imię" tableColumnId="1"/>
      <queryTableField id="2" name="rok ur." tableColumnId="2"/>
      <queryTableField id="3" name="Klub" tableColumnId="3"/>
      <queryTableField id="15" name="wynik" tableColumnId="6"/>
      <queryTableField id="22" name="liczba" tableColumnId="5"/>
      <queryTableField id="17" name="zawody_1" tableColumnId="7"/>
      <queryTableField id="18" name="zawody_2" tableColumnId="8"/>
      <queryTableField id="19" name="zawody_3" tableColumnId="9"/>
      <queryTableField id="20" name="zawody_4" tableColumnId="10"/>
      <queryTableField id="21" name="zawody_5" tableColumnId="11"/>
      <queryTableField id="23" name="zawody_6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2" xr16:uid="{FDC22255-AF06-4955-9ABB-4679205A176E}" autoFormatId="16" applyNumberFormats="0" applyBorderFormats="0" applyFontFormats="0" applyPatternFormats="0" applyAlignmentFormats="0" applyWidthHeightFormats="0">
  <queryTableRefresh nextId="10">
    <queryTableFields count="9">
      <queryTableField id="1" name="M-ce" tableColumnId="1"/>
      <queryTableField id="2" name="Klub" tableColumnId="2"/>
      <queryTableField id="3" name="suma" tableColumnId="3"/>
      <queryTableField id="4" name="zawody_1" tableColumnId="4"/>
      <queryTableField id="5" name="zawody_2" tableColumnId="5"/>
      <queryTableField id="6" name="zawody_3" tableColumnId="6"/>
      <queryTableField id="7" name="zawody_4" tableColumnId="7"/>
      <queryTableField id="8" name="zawody_5" tableColumnId="8"/>
      <queryTableField id="9" name="zawody_6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7E4E6A-E19F-43A7-9989-F233A600C98A}" name="wynikiPQ5" displayName="wynikiPQ5" ref="A3:M218" tableType="queryTable" totalsRowShown="0" headerRowDxfId="20">
  <tableColumns count="13">
    <tableColumn id="14" xr3:uid="{BA3FE32D-AEF8-4276-9D80-CCB4D4341FD8}" uniqueName="14" name="M-ce" queryTableFieldId="26" dataDxfId="19">
      <calculatedColumnFormula>IF(B4="","",COUNTIF($B$4:B4,B4))</calculatedColumnFormula>
    </tableColumn>
    <tableColumn id="4" xr3:uid="{104918BA-2BC6-4C37-9D3A-4E3E35DD2740}" uniqueName="4" name="grupa" queryTableFieldId="4" dataDxfId="18"/>
    <tableColumn id="1" xr3:uid="{853ED5F5-EA8B-452D-933A-3B773461D57B}" uniqueName="1" name="Nazwisko i Imię" queryTableFieldId="1" dataDxfId="17"/>
    <tableColumn id="2" xr3:uid="{253B6270-A555-4415-B0AD-8CACE295B0D1}" uniqueName="2" name="rok ur." queryTableFieldId="2" dataDxfId="16"/>
    <tableColumn id="3" xr3:uid="{CC34C773-7AA0-46C5-9FAC-3B576081AD60}" uniqueName="3" name="Klub" queryTableFieldId="3" dataDxfId="15"/>
    <tableColumn id="6" xr3:uid="{C3896806-4440-456B-AC7B-CBEA1187D2D5}" uniqueName="6" name="Wynik" queryTableFieldId="15" dataDxfId="14"/>
    <tableColumn id="5" xr3:uid="{A579F0F6-4CC6-4F3E-A9A3-0E9D4911C9B5}" uniqueName="5" name="liczba" queryTableFieldId="22" dataDxfId="13"/>
    <tableColumn id="7" xr3:uid="{C160A087-4672-47FF-959D-F4EFF73D7E7B}" uniqueName="7" name="zawody_1" queryTableFieldId="17" dataDxfId="12"/>
    <tableColumn id="8" xr3:uid="{781B3218-D7B5-4803-AB89-5B72D5460769}" uniqueName="8" name="zawody_2" queryTableFieldId="18" dataDxfId="11"/>
    <tableColumn id="9" xr3:uid="{8792B7E2-7117-4D13-B11B-4C530268AAFA}" uniqueName="9" name="zawody_3" queryTableFieldId="19" dataDxfId="10"/>
    <tableColumn id="10" xr3:uid="{DD824905-8534-453D-9308-516CCA133630}" uniqueName="10" name="zawody_4" queryTableFieldId="20" dataDxfId="9"/>
    <tableColumn id="11" xr3:uid="{6CCD08D5-463E-4226-AF98-2773A35283ED}" uniqueName="11" name="zawody_5" queryTableFieldId="21" dataDxfId="8"/>
    <tableColumn id="12" xr3:uid="{8D000F5D-3A8D-4EFA-AE0C-8F2E0298C11F}" uniqueName="12" name="zawody_6" queryTableFieldId="2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E2512B-156A-463D-BA02-41A426DB9860}" name="wyniki_PQ_klubowe6" displayName="wyniki_PQ_klubowe6" ref="T4:AB12" tableType="queryTable" totalsRowShown="0">
  <tableColumns count="9">
    <tableColumn id="1" xr3:uid="{FD8CAD2A-9E4D-4BE0-ADA1-7DCF023F9842}" uniqueName="1" name="M-ce" queryTableFieldId="1" dataDxfId="7"/>
    <tableColumn id="2" xr3:uid="{E70BF1D9-FA4A-406C-B7D3-F93C38E465BC}" uniqueName="2" name="Klub" queryTableFieldId="2"/>
    <tableColumn id="3" xr3:uid="{B43E7321-2168-42EB-8A16-1A4D2A8F32D7}" uniqueName="3" name="suma" queryTableFieldId="3" dataDxfId="6"/>
    <tableColumn id="4" xr3:uid="{E612F13A-4584-4736-B329-0AE92120CD0C}" uniqueName="4" name="zawody_1" queryTableFieldId="4" dataDxfId="5"/>
    <tableColumn id="5" xr3:uid="{40D4602B-AE8C-4F65-A8A9-5E28EDEF0BEB}" uniqueName="5" name="zawody_2" queryTableFieldId="5" dataDxfId="4"/>
    <tableColumn id="6" xr3:uid="{A1BC5DEC-D85D-4727-BCE6-21F8342E89C6}" uniqueName="6" name="zawody_3" queryTableFieldId="6" dataDxfId="3"/>
    <tableColumn id="7" xr3:uid="{F4E5C02B-9B94-4E10-B762-26A49F5FDC74}" uniqueName="7" name="zawody_4" queryTableFieldId="7" dataDxfId="2"/>
    <tableColumn id="8" xr3:uid="{56FE27CF-B25E-46D3-BF0F-73CC8A8E7C60}" uniqueName="8" name="zawody_5" queryTableFieldId="8" dataDxfId="1"/>
    <tableColumn id="9" xr3:uid="{5D663E8A-1861-4132-984C-D031936FF599}" uniqueName="9" name="zawody_6" queryTableFieldId="9" dataDxfId="0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FAB509-AAB0-4725-9D8A-576711D56031}" name="wyniki_klubowe_po_5" displayName="wyniki_klubowe_po_5" ref="A2:H10" tableType="queryTable" totalsRowShown="0">
  <tableColumns count="8">
    <tableColumn id="1" xr3:uid="{F569CB03-6BF7-4F4F-95DC-546266BE7DE6}" uniqueName="1" name="M-ce" queryTableFieldId="1" dataDxfId="47"/>
    <tableColumn id="2" xr3:uid="{F75369AA-FE50-4FC7-86B6-649444E22A8D}" uniqueName="2" name="Klub" queryTableFieldId="2" dataDxfId="46"/>
    <tableColumn id="3" xr3:uid="{ECD0B22E-4DC3-4009-A928-72A1239203E5}" uniqueName="3" name="suma" queryTableFieldId="3"/>
    <tableColumn id="4" xr3:uid="{31A245B0-1D72-4DD9-BD15-DCB40E2B92E2}" uniqueName="4" name="zawody_1.xlsx" queryTableFieldId="4"/>
    <tableColumn id="5" xr3:uid="{C6AE24E8-E5C0-4005-A8A1-0B1017DE4FEB}" uniqueName="5" name="zawody_2.xlsx" queryTableFieldId="5"/>
    <tableColumn id="6" xr3:uid="{DDB5ECCF-FE6B-4353-98BC-C47966C9FDB3}" uniqueName="6" name="zawody_3.xlsx" queryTableFieldId="6"/>
    <tableColumn id="7" xr3:uid="{AA6B556D-D1AF-4018-8012-7D332770D999}" uniqueName="7" name="zawody_4.xlsx" queryTableFieldId="7"/>
    <tableColumn id="8" xr3:uid="{6E58BD3D-F009-4BB8-ADB9-3A4879F88D5B}" uniqueName="8" name="zawody_5.xlsx" queryTableFieldId="8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54E901-3FBF-4796-895C-5ABAFB58E5A6}" name="wynikiPQ" displayName="wynikiPQ" ref="A3:M218" tableType="queryTable" totalsRowShown="0" headerRowDxfId="43">
  <tableColumns count="13">
    <tableColumn id="14" xr3:uid="{199A8E7F-2C53-4CAB-8436-7022DD9E71F8}" uniqueName="14" name="M-ce" queryTableFieldId="26" dataDxfId="42">
      <calculatedColumnFormula>IF(B4="","",COUNTIF($B$4:B4,B4))</calculatedColumnFormula>
    </tableColumn>
    <tableColumn id="4" xr3:uid="{E8BCD128-2A7B-4AF3-8699-002263D09450}" uniqueName="4" name="grupa" queryTableFieldId="4" dataDxfId="41"/>
    <tableColumn id="1" xr3:uid="{518024D9-5ED6-4BE1-B99B-A4585F072AB5}" uniqueName="1" name="Nazwisko i Imię" queryTableFieldId="1" dataDxfId="40"/>
    <tableColumn id="2" xr3:uid="{8BC71E0D-B8DA-4807-90C2-A2E7C79750AD}" uniqueName="2" name="rok ur." queryTableFieldId="2" dataDxfId="39"/>
    <tableColumn id="3" xr3:uid="{A7F5AF38-AB21-40D8-ABE5-562415908625}" uniqueName="3" name="Klub" queryTableFieldId="3" dataDxfId="38"/>
    <tableColumn id="6" xr3:uid="{C40A1C41-5856-4F80-82EA-CAD5C67C6229}" uniqueName="6" name="Wynik" queryTableFieldId="15" dataDxfId="37"/>
    <tableColumn id="5" xr3:uid="{FA916C35-4049-436D-A115-D6F6C960E4F7}" uniqueName="5" name="liczba" queryTableFieldId="22" dataDxfId="36"/>
    <tableColumn id="7" xr3:uid="{3396D1D7-36FE-40E8-A02C-18777998F4C0}" uniqueName="7" name="zawody_1" queryTableFieldId="17" dataDxfId="35"/>
    <tableColumn id="8" xr3:uid="{99EF14B6-D5F0-4805-A668-5D89CB7941C1}" uniqueName="8" name="zawody_2" queryTableFieldId="18" dataDxfId="34"/>
    <tableColumn id="9" xr3:uid="{6FC245D1-E828-485E-A0DB-52A6C009265F}" uniqueName="9" name="zawody_3" queryTableFieldId="19" dataDxfId="33"/>
    <tableColumn id="10" xr3:uid="{55862704-9419-423A-A870-FD5AF998BC32}" uniqueName="10" name="zawody_4" queryTableFieldId="20" dataDxfId="32"/>
    <tableColumn id="11" xr3:uid="{63316F9B-B086-4039-B0A9-FBF6035EA18D}" uniqueName="11" name="zawody_5" queryTableFieldId="21" dataDxfId="31"/>
    <tableColumn id="12" xr3:uid="{994D6575-C813-48E0-B9C0-FDF9C5F8E6D7}" uniqueName="12" name="zawody_6" queryTableFieldId="2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134E99-2A26-4B76-B880-875BC4FC6EC5}" name="wyniki_PQ_klubowe" displayName="wyniki_PQ_klubowe" ref="T4:AB12" tableType="queryTable" totalsRowShown="0">
  <tableColumns count="9">
    <tableColumn id="1" xr3:uid="{60339AB4-343E-485E-8245-7C08DE2E2606}" uniqueName="1" name="M-ce" queryTableFieldId="1" dataDxfId="30"/>
    <tableColumn id="2" xr3:uid="{B5091E3A-EA4E-4439-9131-47E768214056}" uniqueName="2" name="Klub" queryTableFieldId="2"/>
    <tableColumn id="3" xr3:uid="{BAEC2ABE-23EF-4D9B-B1D7-6ED33F31C27C}" uniqueName="3" name="suma" queryTableFieldId="3" dataDxfId="29"/>
    <tableColumn id="4" xr3:uid="{D8362712-647B-44C9-AD2C-C981F6569AF5}" uniqueName="4" name="zawody_1" queryTableFieldId="4" dataDxfId="28"/>
    <tableColumn id="5" xr3:uid="{BFAE39BC-C5AE-4F7F-91A2-ACDD6DC05C35}" uniqueName="5" name="zawody_2" queryTableFieldId="5" dataDxfId="27"/>
    <tableColumn id="6" xr3:uid="{AB481EFB-3FDE-417C-9BEF-D06C141511DB}" uniqueName="6" name="zawody_3" queryTableFieldId="6" dataDxfId="26"/>
    <tableColumn id="7" xr3:uid="{A57A8F0F-A5C7-4456-9891-221BA2136819}" uniqueName="7" name="zawody_4" queryTableFieldId="7" dataDxfId="25"/>
    <tableColumn id="8" xr3:uid="{C86A8E47-E4A8-4B21-B49D-518468B8CD7A}" uniqueName="8" name="zawody_5" queryTableFieldId="8" dataDxfId="24"/>
    <tableColumn id="9" xr3:uid="{B91AE400-E432-4C68-845B-560C32DF8763}" uniqueName="9" name="zawody_6" queryTableFieldId="9" dataDxfId="23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866D-A38B-4F54-ABA7-419556CEC415}">
  <dimension ref="A2:AB353"/>
  <sheetViews>
    <sheetView showGridLines="0" workbookViewId="0">
      <selection activeCell="D152" sqref="D152"/>
    </sheetView>
  </sheetViews>
  <sheetFormatPr defaultColWidth="9.140625" defaultRowHeight="15" x14ac:dyDescent="0.25"/>
  <cols>
    <col min="1" max="1" width="5.5703125" bestFit="1" customWidth="1"/>
    <col min="2" max="2" width="6" style="3" bestFit="1" customWidth="1"/>
    <col min="3" max="3" width="24.5703125" style="3" bestFit="1" customWidth="1"/>
    <col min="4" max="4" width="6.7109375" bestFit="1" customWidth="1"/>
    <col min="5" max="5" width="28" style="3" bestFit="1" customWidth="1"/>
    <col min="6" max="6" width="6.7109375" bestFit="1" customWidth="1"/>
    <col min="7" max="7" width="6" style="3" bestFit="1" customWidth="1"/>
    <col min="8" max="8" width="7.28515625" style="3" customWidth="1"/>
    <col min="9" max="12" width="7.28515625" style="13" customWidth="1"/>
    <col min="13" max="13" width="8.140625" style="13" customWidth="1"/>
    <col min="14" max="14" width="5.7109375" style="13" bestFit="1" customWidth="1"/>
    <col min="15" max="16" width="9.7109375" style="13" bestFit="1" customWidth="1"/>
    <col min="17" max="18" width="13.85546875" bestFit="1" customWidth="1"/>
    <col min="19" max="19" width="23.5703125" bestFit="1" customWidth="1"/>
    <col min="20" max="20" width="6.85546875" style="3" customWidth="1"/>
    <col min="21" max="21" width="27.7109375" bestFit="1" customWidth="1"/>
    <col min="22" max="22" width="8" style="3" bestFit="1" customWidth="1"/>
    <col min="23" max="28" width="7" style="13" customWidth="1"/>
    <col min="16384" max="16384" width="25.85546875" customWidth="1"/>
  </cols>
  <sheetData>
    <row r="2" spans="1:28" ht="44.25" customHeight="1" x14ac:dyDescent="0.3">
      <c r="A2" s="19"/>
      <c r="B2" s="20" t="s">
        <v>256</v>
      </c>
      <c r="C2" s="9"/>
      <c r="D2" s="10"/>
      <c r="E2" s="10"/>
      <c r="F2" s="10"/>
      <c r="G2" s="8"/>
      <c r="H2" s="8"/>
      <c r="I2" s="11"/>
      <c r="J2" s="12"/>
      <c r="K2" s="12"/>
      <c r="L2" s="12"/>
      <c r="M2" s="12"/>
      <c r="N2" s="12"/>
      <c r="O2" s="14" t="str">
        <f>"liczba uczestników: "&amp;COUNT(wynikiPQ5[M-ce])</f>
        <v>liczba uczestników: 215</v>
      </c>
      <c r="P2" s="15"/>
    </row>
    <row r="3" spans="1:28" ht="18.75" customHeight="1" x14ac:dyDescent="0.25">
      <c r="A3" s="6" t="s">
        <v>244</v>
      </c>
      <c r="B3" s="5" t="s">
        <v>3</v>
      </c>
      <c r="C3" s="6" t="s">
        <v>0</v>
      </c>
      <c r="D3" s="5" t="s">
        <v>1</v>
      </c>
      <c r="E3" s="6" t="s">
        <v>2</v>
      </c>
      <c r="F3" s="5" t="s">
        <v>253</v>
      </c>
      <c r="G3" s="5" t="s">
        <v>254</v>
      </c>
      <c r="H3" s="17" t="s">
        <v>246</v>
      </c>
      <c r="I3" s="17" t="s">
        <v>247</v>
      </c>
      <c r="J3" s="17" t="s">
        <v>248</v>
      </c>
      <c r="K3" s="17" t="s">
        <v>249</v>
      </c>
      <c r="L3" s="17" t="s">
        <v>250</v>
      </c>
      <c r="M3" s="18" t="s">
        <v>255</v>
      </c>
      <c r="N3"/>
      <c r="O3"/>
      <c r="P3"/>
      <c r="U3" s="22" t="s">
        <v>257</v>
      </c>
    </row>
    <row r="4" spans="1:28" x14ac:dyDescent="0.25">
      <c r="A4" s="16">
        <f>IF(B4="","",COUNTIF($B$4:B4,B4))</f>
        <v>1</v>
      </c>
      <c r="B4" s="4" t="s">
        <v>68</v>
      </c>
      <c r="C4" s="1" t="s">
        <v>128</v>
      </c>
      <c r="D4" s="4">
        <v>2014</v>
      </c>
      <c r="E4" s="1" t="s">
        <v>17</v>
      </c>
      <c r="F4" s="3">
        <v>450</v>
      </c>
      <c r="G4" s="3">
        <v>5</v>
      </c>
      <c r="H4" s="16">
        <v>100</v>
      </c>
      <c r="I4" s="16">
        <v>100</v>
      </c>
      <c r="J4" s="16"/>
      <c r="K4" s="16">
        <v>100</v>
      </c>
      <c r="L4" s="16">
        <v>50</v>
      </c>
      <c r="M4">
        <v>100</v>
      </c>
      <c r="N4"/>
      <c r="O4"/>
      <c r="P4" t="b">
        <f t="shared" ref="P4:P67" si="0">IF(B4="","",MOD(IF(B4=B3,P3,P3+1),2)=1)</f>
        <v>1</v>
      </c>
      <c r="T4" s="3" t="s">
        <v>244</v>
      </c>
      <c r="U4" t="s">
        <v>2</v>
      </c>
      <c r="V4" s="3" t="s">
        <v>4</v>
      </c>
      <c r="W4" s="21" t="s">
        <v>246</v>
      </c>
      <c r="X4" s="21" t="s">
        <v>247</v>
      </c>
      <c r="Y4" s="21" t="s">
        <v>248</v>
      </c>
      <c r="Z4" s="21" t="s">
        <v>249</v>
      </c>
      <c r="AA4" s="21" t="s">
        <v>250</v>
      </c>
      <c r="AB4" s="21" t="s">
        <v>255</v>
      </c>
    </row>
    <row r="5" spans="1:28" hidden="1" x14ac:dyDescent="0.25">
      <c r="A5" s="16">
        <f>IF(B5="","",COUNTIF($B$4:B5,B5))</f>
        <v>2</v>
      </c>
      <c r="B5" s="4" t="s">
        <v>68</v>
      </c>
      <c r="C5" s="1" t="s">
        <v>142</v>
      </c>
      <c r="D5" s="4">
        <v>2016</v>
      </c>
      <c r="E5" s="1" t="s">
        <v>14</v>
      </c>
      <c r="F5" s="3">
        <v>360</v>
      </c>
      <c r="G5" s="3">
        <v>5</v>
      </c>
      <c r="H5" s="16">
        <v>80</v>
      </c>
      <c r="I5" s="16">
        <v>60</v>
      </c>
      <c r="J5" s="16"/>
      <c r="K5" s="16">
        <v>80</v>
      </c>
      <c r="L5" s="16">
        <v>60</v>
      </c>
      <c r="M5">
        <v>80</v>
      </c>
      <c r="N5"/>
      <c r="O5"/>
      <c r="P5" t="b">
        <f t="shared" si="0"/>
        <v>1</v>
      </c>
      <c r="T5" s="3">
        <v>1</v>
      </c>
      <c r="U5" t="s">
        <v>12</v>
      </c>
      <c r="V5" s="3">
        <v>12279</v>
      </c>
      <c r="W5" s="13">
        <v>1563</v>
      </c>
      <c r="X5" s="13">
        <v>1891</v>
      </c>
      <c r="Y5" s="13">
        <v>3060</v>
      </c>
      <c r="Z5" s="13">
        <v>1622</v>
      </c>
      <c r="AA5" s="13">
        <v>2521</v>
      </c>
      <c r="AB5" s="13">
        <v>1622</v>
      </c>
    </row>
    <row r="6" spans="1:28" hidden="1" x14ac:dyDescent="0.25">
      <c r="A6" s="16">
        <f>IF(B6="","",COUNTIF($B$4:B6,B6))</f>
        <v>3</v>
      </c>
      <c r="B6" s="4" t="s">
        <v>68</v>
      </c>
      <c r="C6" s="1" t="s">
        <v>99</v>
      </c>
      <c r="D6" s="4">
        <v>2015</v>
      </c>
      <c r="E6" s="1" t="s">
        <v>97</v>
      </c>
      <c r="F6" s="3">
        <v>220</v>
      </c>
      <c r="G6" s="3">
        <v>4</v>
      </c>
      <c r="H6" s="16">
        <v>60</v>
      </c>
      <c r="I6" s="16"/>
      <c r="J6" s="16"/>
      <c r="K6" s="16">
        <v>60</v>
      </c>
      <c r="L6" s="16">
        <v>40</v>
      </c>
      <c r="M6">
        <v>60</v>
      </c>
      <c r="N6"/>
      <c r="O6"/>
      <c r="P6" t="b">
        <f t="shared" si="0"/>
        <v>1</v>
      </c>
      <c r="T6" s="3">
        <v>2</v>
      </c>
      <c r="U6" t="s">
        <v>14</v>
      </c>
      <c r="V6" s="3">
        <v>9760</v>
      </c>
      <c r="W6" s="13">
        <v>1697</v>
      </c>
      <c r="X6" s="13">
        <v>1668</v>
      </c>
      <c r="Y6" s="13">
        <v>1396</v>
      </c>
      <c r="Z6" s="13">
        <v>1793</v>
      </c>
      <c r="AA6" s="13">
        <v>1413</v>
      </c>
      <c r="AB6" s="13">
        <v>1793</v>
      </c>
    </row>
    <row r="7" spans="1:28" hidden="1" x14ac:dyDescent="0.25">
      <c r="A7" s="16">
        <f>IF(B7="","",COUNTIF($B$4:B7,B7))</f>
        <v>4</v>
      </c>
      <c r="B7" s="4" t="s">
        <v>68</v>
      </c>
      <c r="C7" s="1" t="s">
        <v>183</v>
      </c>
      <c r="D7" s="4">
        <v>2013</v>
      </c>
      <c r="E7" s="1" t="s">
        <v>47</v>
      </c>
      <c r="F7" s="3">
        <v>180</v>
      </c>
      <c r="G7" s="3">
        <v>2</v>
      </c>
      <c r="H7" s="16"/>
      <c r="I7" s="16"/>
      <c r="J7" s="16">
        <v>80</v>
      </c>
      <c r="K7" s="16"/>
      <c r="L7" s="16">
        <v>100</v>
      </c>
      <c r="M7"/>
      <c r="N7"/>
      <c r="O7"/>
      <c r="P7" t="b">
        <f t="shared" si="0"/>
        <v>1</v>
      </c>
      <c r="T7" s="3">
        <v>3</v>
      </c>
      <c r="U7" t="s">
        <v>17</v>
      </c>
      <c r="V7" s="3">
        <v>6397</v>
      </c>
      <c r="W7" s="13">
        <v>1134</v>
      </c>
      <c r="X7" s="13">
        <v>1296</v>
      </c>
      <c r="Y7" s="13">
        <v>546</v>
      </c>
      <c r="Z7" s="13">
        <v>1248</v>
      </c>
      <c r="AA7" s="13">
        <v>925</v>
      </c>
      <c r="AB7" s="13">
        <v>1248</v>
      </c>
    </row>
    <row r="8" spans="1:28" hidden="1" x14ac:dyDescent="0.25">
      <c r="A8" s="16">
        <f>IF(B8="","",COUNTIF($B$4:B8,B8))</f>
        <v>5</v>
      </c>
      <c r="B8" s="4" t="s">
        <v>68</v>
      </c>
      <c r="C8" s="1" t="s">
        <v>146</v>
      </c>
      <c r="D8" s="4">
        <v>2014</v>
      </c>
      <c r="E8" s="1" t="s">
        <v>14</v>
      </c>
      <c r="F8" s="3">
        <v>98</v>
      </c>
      <c r="G8" s="3">
        <v>5</v>
      </c>
      <c r="H8" s="16"/>
      <c r="I8" s="16"/>
      <c r="J8" s="16"/>
      <c r="K8" s="16"/>
      <c r="L8" s="16"/>
      <c r="M8"/>
      <c r="N8"/>
      <c r="O8"/>
      <c r="P8" t="b">
        <f t="shared" si="0"/>
        <v>1</v>
      </c>
      <c r="T8" s="3">
        <v>4</v>
      </c>
      <c r="U8" t="s">
        <v>97</v>
      </c>
      <c r="V8" s="3">
        <v>4634</v>
      </c>
      <c r="W8" s="13">
        <v>930</v>
      </c>
      <c r="X8" s="13">
        <v>744</v>
      </c>
      <c r="Y8" s="13">
        <v>472</v>
      </c>
      <c r="Z8" s="13">
        <v>821</v>
      </c>
      <c r="AA8" s="13">
        <v>846</v>
      </c>
      <c r="AB8" s="13">
        <v>821</v>
      </c>
    </row>
    <row r="9" spans="1:28" hidden="1" x14ac:dyDescent="0.25">
      <c r="A9" s="16">
        <f>IF(B9="","",COUNTIF($B$4:B9,B9))</f>
        <v>6</v>
      </c>
      <c r="B9" s="4" t="s">
        <v>68</v>
      </c>
      <c r="C9" s="1" t="s">
        <v>205</v>
      </c>
      <c r="D9" s="4">
        <v>2013</v>
      </c>
      <c r="E9" s="1" t="s">
        <v>17</v>
      </c>
      <c r="F9" s="3">
        <v>80</v>
      </c>
      <c r="G9" s="3">
        <v>1</v>
      </c>
      <c r="H9" s="16"/>
      <c r="I9" s="16">
        <v>80</v>
      </c>
      <c r="J9" s="16"/>
      <c r="K9" s="16"/>
      <c r="L9" s="16"/>
      <c r="M9"/>
      <c r="N9"/>
      <c r="O9"/>
      <c r="P9" t="b">
        <f t="shared" si="0"/>
        <v>1</v>
      </c>
      <c r="T9" s="3">
        <v>5</v>
      </c>
      <c r="U9" t="s">
        <v>47</v>
      </c>
      <c r="V9" s="3">
        <v>2431</v>
      </c>
      <c r="W9" s="13">
        <v>29</v>
      </c>
      <c r="X9" s="13">
        <v>266</v>
      </c>
      <c r="Y9" s="13">
        <v>772</v>
      </c>
      <c r="Z9" s="13">
        <v>465</v>
      </c>
      <c r="AA9" s="13">
        <v>434</v>
      </c>
      <c r="AB9" s="13">
        <v>465</v>
      </c>
    </row>
    <row r="10" spans="1:28" hidden="1" x14ac:dyDescent="0.25">
      <c r="A10" s="16">
        <f>IF(B10="","",COUNTIF($B$4:B10,B10))</f>
        <v>7</v>
      </c>
      <c r="B10" s="4" t="s">
        <v>68</v>
      </c>
      <c r="C10" s="1" t="s">
        <v>177</v>
      </c>
      <c r="D10" s="4">
        <v>2013</v>
      </c>
      <c r="E10" s="1" t="s">
        <v>12</v>
      </c>
      <c r="F10" s="3">
        <v>80</v>
      </c>
      <c r="G10" s="3">
        <v>1</v>
      </c>
      <c r="H10" s="16"/>
      <c r="I10" s="16"/>
      <c r="J10" s="16"/>
      <c r="K10" s="16"/>
      <c r="L10" s="16">
        <v>80</v>
      </c>
      <c r="M10"/>
      <c r="N10"/>
      <c r="O10"/>
      <c r="P10" t="b">
        <f t="shared" si="0"/>
        <v>1</v>
      </c>
      <c r="T10" s="3">
        <v>6</v>
      </c>
      <c r="U10" t="s">
        <v>54</v>
      </c>
      <c r="V10" s="3">
        <v>1255</v>
      </c>
      <c r="W10" s="13">
        <v>100</v>
      </c>
      <c r="X10" s="13">
        <v>300</v>
      </c>
      <c r="Y10" s="13">
        <v>125</v>
      </c>
      <c r="Z10" s="13">
        <v>240</v>
      </c>
      <c r="AA10" s="13">
        <v>250</v>
      </c>
      <c r="AB10" s="13">
        <v>240</v>
      </c>
    </row>
    <row r="11" spans="1:28" hidden="1" x14ac:dyDescent="0.25">
      <c r="A11" s="16">
        <f>IF(B11="","",COUNTIF($B$4:B11,B11))</f>
        <v>8</v>
      </c>
      <c r="B11" s="4" t="s">
        <v>68</v>
      </c>
      <c r="C11" s="1" t="s">
        <v>67</v>
      </c>
      <c r="D11" s="4">
        <v>2016</v>
      </c>
      <c r="E11" s="1" t="s">
        <v>14</v>
      </c>
      <c r="F11" s="3">
        <v>50</v>
      </c>
      <c r="G11" s="3">
        <v>1</v>
      </c>
      <c r="H11" s="16">
        <v>50</v>
      </c>
      <c r="I11" s="16"/>
      <c r="J11" s="16"/>
      <c r="K11" s="16"/>
      <c r="L11" s="16"/>
      <c r="M11"/>
      <c r="N11"/>
      <c r="O11"/>
      <c r="P11" t="b">
        <f t="shared" si="0"/>
        <v>1</v>
      </c>
      <c r="T11" s="3">
        <v>7</v>
      </c>
      <c r="U11" t="s">
        <v>204</v>
      </c>
      <c r="V11" s="3">
        <v>300</v>
      </c>
      <c r="W11" s="13">
        <v>80</v>
      </c>
      <c r="X11" s="13">
        <v>80</v>
      </c>
      <c r="Y11" s="13">
        <v>80</v>
      </c>
      <c r="AA11" s="13">
        <v>60</v>
      </c>
    </row>
    <row r="12" spans="1:28" hidden="1" x14ac:dyDescent="0.25">
      <c r="A12" s="16">
        <f>IF(B12="","",COUNTIF($B$4:B12,B12))</f>
        <v>9</v>
      </c>
      <c r="B12" s="4" t="s">
        <v>68</v>
      </c>
      <c r="C12" s="1" t="s">
        <v>150</v>
      </c>
      <c r="D12" s="4">
        <v>2016</v>
      </c>
      <c r="E12" s="1" t="s">
        <v>47</v>
      </c>
      <c r="F12" s="3">
        <v>45</v>
      </c>
      <c r="G12" s="3">
        <v>1</v>
      </c>
      <c r="H12" s="16"/>
      <c r="I12" s="16"/>
      <c r="J12" s="16"/>
      <c r="K12" s="16"/>
      <c r="L12" s="16">
        <v>45</v>
      </c>
      <c r="M12"/>
      <c r="N12"/>
      <c r="O12"/>
      <c r="P12" t="b">
        <f t="shared" si="0"/>
        <v>1</v>
      </c>
      <c r="T12" s="3">
        <v>8</v>
      </c>
      <c r="U12" t="s">
        <v>57</v>
      </c>
      <c r="V12" s="3">
        <v>235</v>
      </c>
      <c r="W12" s="13">
        <v>45</v>
      </c>
      <c r="Z12" s="13">
        <v>95</v>
      </c>
      <c r="AB12" s="13">
        <v>95</v>
      </c>
    </row>
    <row r="13" spans="1:28" x14ac:dyDescent="0.25">
      <c r="A13" s="16">
        <f>IF(B13="","",COUNTIF($B$4:B13,B13))</f>
        <v>1</v>
      </c>
      <c r="B13" s="4" t="s">
        <v>30</v>
      </c>
      <c r="C13" s="1" t="s">
        <v>63</v>
      </c>
      <c r="D13" s="4">
        <v>2011</v>
      </c>
      <c r="E13" s="1" t="s">
        <v>12</v>
      </c>
      <c r="F13" s="3">
        <v>500</v>
      </c>
      <c r="G13" s="3">
        <v>6</v>
      </c>
      <c r="H13" s="16">
        <v>100</v>
      </c>
      <c r="I13" s="16">
        <v>100</v>
      </c>
      <c r="J13" s="16">
        <v>100</v>
      </c>
      <c r="K13" s="16">
        <v>100</v>
      </c>
      <c r="L13" s="16">
        <v>100</v>
      </c>
      <c r="M13">
        <v>100</v>
      </c>
      <c r="N13"/>
      <c r="O13"/>
      <c r="P13" t="b">
        <f t="shared" si="0"/>
        <v>0</v>
      </c>
    </row>
    <row r="14" spans="1:28" hidden="1" x14ac:dyDescent="0.25">
      <c r="A14" s="16">
        <f>IF(B14="","",COUNTIF($B$4:B14,B14))</f>
        <v>2</v>
      </c>
      <c r="B14" s="4" t="s">
        <v>30</v>
      </c>
      <c r="C14" s="1" t="s">
        <v>232</v>
      </c>
      <c r="D14" s="4">
        <v>2011</v>
      </c>
      <c r="E14" s="1" t="s">
        <v>14</v>
      </c>
      <c r="F14" s="3">
        <v>340</v>
      </c>
      <c r="G14" s="3">
        <v>6</v>
      </c>
      <c r="H14" s="16">
        <v>80</v>
      </c>
      <c r="I14" s="16">
        <v>60</v>
      </c>
      <c r="J14" s="16">
        <v>60</v>
      </c>
      <c r="K14" s="16">
        <v>60</v>
      </c>
      <c r="L14" s="16">
        <v>80</v>
      </c>
      <c r="M14">
        <v>60</v>
      </c>
      <c r="N14"/>
      <c r="O14"/>
      <c r="P14" t="b">
        <f t="shared" si="0"/>
        <v>0</v>
      </c>
    </row>
    <row r="15" spans="1:28" hidden="1" x14ac:dyDescent="0.25">
      <c r="A15" s="16">
        <f>IF(B15="","",COUNTIF($B$4:B15,B15))</f>
        <v>3</v>
      </c>
      <c r="B15" s="4" t="s">
        <v>30</v>
      </c>
      <c r="C15" s="1" t="s">
        <v>193</v>
      </c>
      <c r="D15" s="4">
        <v>2011</v>
      </c>
      <c r="E15" s="1" t="s">
        <v>47</v>
      </c>
      <c r="F15" s="3">
        <v>320</v>
      </c>
      <c r="G15" s="3">
        <v>4</v>
      </c>
      <c r="H15" s="16"/>
      <c r="I15" s="16">
        <v>80</v>
      </c>
      <c r="J15" s="16">
        <v>80</v>
      </c>
      <c r="K15" s="16">
        <v>80</v>
      </c>
      <c r="L15" s="16"/>
      <c r="M15">
        <v>80</v>
      </c>
      <c r="N15"/>
      <c r="O15"/>
      <c r="P15" t="b">
        <f t="shared" si="0"/>
        <v>0</v>
      </c>
    </row>
    <row r="16" spans="1:28" hidden="1" x14ac:dyDescent="0.25">
      <c r="A16" s="16">
        <f>IF(B16="","",COUNTIF($B$4:B16,B16))</f>
        <v>4</v>
      </c>
      <c r="B16" s="4" t="s">
        <v>30</v>
      </c>
      <c r="C16" s="1" t="s">
        <v>50</v>
      </c>
      <c r="D16" s="4">
        <v>2012</v>
      </c>
      <c r="E16" s="1" t="s">
        <v>17</v>
      </c>
      <c r="F16" s="3">
        <v>270</v>
      </c>
      <c r="G16" s="3">
        <v>6</v>
      </c>
      <c r="H16" s="16">
        <v>60</v>
      </c>
      <c r="I16" s="16">
        <v>50</v>
      </c>
      <c r="J16" s="16">
        <v>15</v>
      </c>
      <c r="K16" s="16">
        <v>50</v>
      </c>
      <c r="L16" s="16">
        <v>60</v>
      </c>
      <c r="M16">
        <v>50</v>
      </c>
      <c r="N16"/>
      <c r="O16"/>
      <c r="P16" t="b">
        <f t="shared" si="0"/>
        <v>0</v>
      </c>
    </row>
    <row r="17" spans="1:16" hidden="1" x14ac:dyDescent="0.25">
      <c r="A17" s="16">
        <f>IF(B17="","",COUNTIF($B$4:B17,B17))</f>
        <v>5</v>
      </c>
      <c r="B17" s="4" t="s">
        <v>30</v>
      </c>
      <c r="C17" s="1" t="s">
        <v>93</v>
      </c>
      <c r="D17" s="4">
        <v>2011</v>
      </c>
      <c r="E17" s="1" t="s">
        <v>17</v>
      </c>
      <c r="F17" s="3">
        <v>235</v>
      </c>
      <c r="G17" s="3">
        <v>6</v>
      </c>
      <c r="H17" s="16">
        <v>50</v>
      </c>
      <c r="I17" s="16">
        <v>45</v>
      </c>
      <c r="J17" s="16">
        <v>29</v>
      </c>
      <c r="K17" s="16">
        <v>45</v>
      </c>
      <c r="L17" s="16">
        <v>50</v>
      </c>
      <c r="M17">
        <v>45</v>
      </c>
      <c r="N17"/>
      <c r="O17"/>
      <c r="P17" t="b">
        <f t="shared" si="0"/>
        <v>0</v>
      </c>
    </row>
    <row r="18" spans="1:16" hidden="1" x14ac:dyDescent="0.25">
      <c r="A18" s="16">
        <f>IF(B18="","",COUNTIF($B$4:B18,B18))</f>
        <v>6</v>
      </c>
      <c r="B18" s="4" t="s">
        <v>30</v>
      </c>
      <c r="C18" s="1" t="s">
        <v>102</v>
      </c>
      <c r="D18" s="4">
        <v>2012</v>
      </c>
      <c r="E18" s="1" t="s">
        <v>17</v>
      </c>
      <c r="F18" s="3">
        <v>157</v>
      </c>
      <c r="G18" s="3">
        <v>5</v>
      </c>
      <c r="H18" s="16">
        <v>45</v>
      </c>
      <c r="I18" s="16">
        <v>36</v>
      </c>
      <c r="J18" s="16"/>
      <c r="K18" s="16">
        <v>22</v>
      </c>
      <c r="L18" s="16">
        <v>32</v>
      </c>
      <c r="M18">
        <v>22</v>
      </c>
      <c r="N18"/>
      <c r="O18"/>
      <c r="P18" t="b">
        <f t="shared" si="0"/>
        <v>0</v>
      </c>
    </row>
    <row r="19" spans="1:16" hidden="1" x14ac:dyDescent="0.25">
      <c r="A19" s="16">
        <f>IF(B19="","",COUNTIF($B$4:B19,B19))</f>
        <v>7</v>
      </c>
      <c r="B19" s="4" t="s">
        <v>30</v>
      </c>
      <c r="C19" s="1" t="s">
        <v>81</v>
      </c>
      <c r="D19" s="4">
        <v>2011</v>
      </c>
      <c r="E19" s="1" t="s">
        <v>14</v>
      </c>
      <c r="F19" s="3">
        <v>152</v>
      </c>
      <c r="G19" s="3">
        <v>6</v>
      </c>
      <c r="H19" s="16">
        <v>36</v>
      </c>
      <c r="I19" s="16">
        <v>40</v>
      </c>
      <c r="J19" s="16">
        <v>14</v>
      </c>
      <c r="K19" s="16">
        <v>26</v>
      </c>
      <c r="L19" s="16">
        <v>24</v>
      </c>
      <c r="M19">
        <v>26</v>
      </c>
      <c r="N19"/>
      <c r="O19"/>
      <c r="P19" t="b">
        <f t="shared" si="0"/>
        <v>0</v>
      </c>
    </row>
    <row r="20" spans="1:16" hidden="1" x14ac:dyDescent="0.25">
      <c r="A20" s="16">
        <f>IF(B20="","",COUNTIF($B$4:B20,B20))</f>
        <v>8</v>
      </c>
      <c r="B20" s="4" t="s">
        <v>30</v>
      </c>
      <c r="C20" s="1" t="s">
        <v>236</v>
      </c>
      <c r="D20" s="4">
        <v>2012</v>
      </c>
      <c r="E20" s="1" t="s">
        <v>17</v>
      </c>
      <c r="F20" s="3">
        <v>106</v>
      </c>
      <c r="G20" s="3">
        <v>5</v>
      </c>
      <c r="H20" s="16">
        <v>26</v>
      </c>
      <c r="I20" s="16">
        <v>24</v>
      </c>
      <c r="J20" s="16"/>
      <c r="K20" s="16">
        <v>20</v>
      </c>
      <c r="L20" s="16">
        <v>16</v>
      </c>
      <c r="M20">
        <v>20</v>
      </c>
      <c r="N20"/>
      <c r="O20"/>
      <c r="P20" t="b">
        <f t="shared" si="0"/>
        <v>0</v>
      </c>
    </row>
    <row r="21" spans="1:16" hidden="1" x14ac:dyDescent="0.25">
      <c r="A21" s="16">
        <f>IF(B21="","",COUNTIF($B$4:B21,B21))</f>
        <v>9</v>
      </c>
      <c r="B21" s="4" t="s">
        <v>30</v>
      </c>
      <c r="C21" s="1" t="s">
        <v>181</v>
      </c>
      <c r="D21" s="4">
        <v>2011</v>
      </c>
      <c r="E21" s="1" t="s">
        <v>14</v>
      </c>
      <c r="F21" s="3">
        <v>103</v>
      </c>
      <c r="G21" s="3">
        <v>6</v>
      </c>
      <c r="H21" s="16">
        <v>32</v>
      </c>
      <c r="I21" s="16">
        <v>26</v>
      </c>
      <c r="J21" s="16">
        <v>6</v>
      </c>
      <c r="K21" s="16">
        <v>16</v>
      </c>
      <c r="L21" s="16">
        <v>13</v>
      </c>
      <c r="M21">
        <v>16</v>
      </c>
      <c r="N21"/>
      <c r="O21"/>
      <c r="P21" t="b">
        <f t="shared" si="0"/>
        <v>0</v>
      </c>
    </row>
    <row r="22" spans="1:16" hidden="1" x14ac:dyDescent="0.25">
      <c r="A22" s="16">
        <f>IF(B22="","",COUNTIF($B$4:B22,B22))</f>
        <v>10</v>
      </c>
      <c r="B22" s="4" t="s">
        <v>30</v>
      </c>
      <c r="C22" s="1" t="s">
        <v>151</v>
      </c>
      <c r="D22" s="4">
        <v>2012</v>
      </c>
      <c r="E22" s="1" t="s">
        <v>47</v>
      </c>
      <c r="F22" s="3">
        <v>102</v>
      </c>
      <c r="G22" s="3">
        <v>4</v>
      </c>
      <c r="H22" s="16"/>
      <c r="I22" s="16"/>
      <c r="J22" s="16">
        <v>12</v>
      </c>
      <c r="K22" s="16">
        <v>32</v>
      </c>
      <c r="L22" s="16">
        <v>26</v>
      </c>
      <c r="M22">
        <v>32</v>
      </c>
      <c r="N22"/>
      <c r="O22"/>
      <c r="P22" t="b">
        <f t="shared" si="0"/>
        <v>0</v>
      </c>
    </row>
    <row r="23" spans="1:16" hidden="1" x14ac:dyDescent="0.25">
      <c r="A23" s="16">
        <f>IF(B23="","",COUNTIF($B$4:B23,B23))</f>
        <v>11</v>
      </c>
      <c r="B23" s="4" t="s">
        <v>30</v>
      </c>
      <c r="C23" s="1" t="s">
        <v>146</v>
      </c>
      <c r="D23" s="4">
        <v>2012</v>
      </c>
      <c r="E23" s="1" t="s">
        <v>14</v>
      </c>
      <c r="F23" s="3">
        <v>98</v>
      </c>
      <c r="G23" s="3">
        <v>5</v>
      </c>
      <c r="H23" s="16"/>
      <c r="I23" s="16">
        <v>18</v>
      </c>
      <c r="J23" s="16"/>
      <c r="K23" s="16">
        <v>29</v>
      </c>
      <c r="L23" s="16">
        <v>22</v>
      </c>
      <c r="M23">
        <v>29</v>
      </c>
      <c r="N23"/>
      <c r="O23"/>
      <c r="P23" t="b">
        <f t="shared" si="0"/>
        <v>0</v>
      </c>
    </row>
    <row r="24" spans="1:16" hidden="1" x14ac:dyDescent="0.25">
      <c r="A24" s="16">
        <f>IF(B24="","",COUNTIF($B$4:B24,B24))</f>
        <v>12</v>
      </c>
      <c r="B24" s="4" t="s">
        <v>30</v>
      </c>
      <c r="C24" s="1" t="s">
        <v>62</v>
      </c>
      <c r="D24" s="4">
        <v>2011</v>
      </c>
      <c r="E24" s="1" t="s">
        <v>12</v>
      </c>
      <c r="F24" s="3">
        <v>90</v>
      </c>
      <c r="G24" s="3">
        <v>2</v>
      </c>
      <c r="H24" s="16"/>
      <c r="I24" s="16"/>
      <c r="J24" s="16">
        <v>45</v>
      </c>
      <c r="K24" s="16"/>
      <c r="L24" s="16">
        <v>45</v>
      </c>
      <c r="M24"/>
      <c r="N24"/>
      <c r="O24"/>
      <c r="P24" t="b">
        <f t="shared" si="0"/>
        <v>0</v>
      </c>
    </row>
    <row r="25" spans="1:16" hidden="1" x14ac:dyDescent="0.25">
      <c r="A25" s="16">
        <f>IF(B25="","",COUNTIF($B$4:B25,B25))</f>
        <v>13</v>
      </c>
      <c r="B25" s="4" t="s">
        <v>30</v>
      </c>
      <c r="C25" s="1" t="s">
        <v>216</v>
      </c>
      <c r="D25" s="4">
        <v>2011</v>
      </c>
      <c r="E25" s="1" t="s">
        <v>14</v>
      </c>
      <c r="F25" s="3">
        <v>89</v>
      </c>
      <c r="G25" s="3">
        <v>3</v>
      </c>
      <c r="H25" s="16"/>
      <c r="I25" s="16"/>
      <c r="J25" s="16">
        <v>9</v>
      </c>
      <c r="K25" s="16">
        <v>40</v>
      </c>
      <c r="L25" s="16"/>
      <c r="M25">
        <v>40</v>
      </c>
      <c r="N25"/>
      <c r="O25"/>
      <c r="P25" t="b">
        <f t="shared" si="0"/>
        <v>0</v>
      </c>
    </row>
    <row r="26" spans="1:16" hidden="1" x14ac:dyDescent="0.25">
      <c r="A26" s="16">
        <f>IF(B26="","",COUNTIF($B$4:B26,B26))</f>
        <v>14</v>
      </c>
      <c r="B26" s="4" t="s">
        <v>30</v>
      </c>
      <c r="C26" s="1" t="s">
        <v>189</v>
      </c>
      <c r="D26" s="4">
        <v>2011</v>
      </c>
      <c r="E26" s="1" t="s">
        <v>14</v>
      </c>
      <c r="F26" s="3">
        <v>88</v>
      </c>
      <c r="G26" s="3">
        <v>4</v>
      </c>
      <c r="H26" s="16"/>
      <c r="I26" s="16">
        <v>20</v>
      </c>
      <c r="J26" s="16"/>
      <c r="K26" s="16">
        <v>24</v>
      </c>
      <c r="L26" s="16">
        <v>20</v>
      </c>
      <c r="M26">
        <v>24</v>
      </c>
      <c r="N26"/>
      <c r="O26"/>
      <c r="P26" t="b">
        <f t="shared" si="0"/>
        <v>0</v>
      </c>
    </row>
    <row r="27" spans="1:16" hidden="1" x14ac:dyDescent="0.25">
      <c r="A27" s="16">
        <f>IF(B27="","",COUNTIF($B$4:B27,B27))</f>
        <v>15</v>
      </c>
      <c r="B27" s="4" t="s">
        <v>30</v>
      </c>
      <c r="C27" s="1" t="s">
        <v>206</v>
      </c>
      <c r="D27" s="4">
        <v>2011</v>
      </c>
      <c r="E27" s="1" t="s">
        <v>47</v>
      </c>
      <c r="F27" s="3">
        <v>85</v>
      </c>
      <c r="G27" s="3">
        <v>3</v>
      </c>
      <c r="H27" s="16"/>
      <c r="I27" s="16"/>
      <c r="J27" s="16">
        <v>13</v>
      </c>
      <c r="K27" s="16">
        <v>36</v>
      </c>
      <c r="L27" s="16"/>
      <c r="M27">
        <v>36</v>
      </c>
      <c r="N27"/>
      <c r="O27"/>
      <c r="P27" t="b">
        <f t="shared" si="0"/>
        <v>0</v>
      </c>
    </row>
    <row r="28" spans="1:16" hidden="1" x14ac:dyDescent="0.25">
      <c r="A28" s="16">
        <f>IF(B28="","",COUNTIF($B$4:B28,B28))</f>
        <v>16</v>
      </c>
      <c r="B28" s="4" t="s">
        <v>30</v>
      </c>
      <c r="C28" s="1" t="s">
        <v>110</v>
      </c>
      <c r="D28" s="4">
        <v>2011</v>
      </c>
      <c r="E28" s="1" t="s">
        <v>12</v>
      </c>
      <c r="F28" s="3">
        <v>72</v>
      </c>
      <c r="G28" s="3">
        <v>2</v>
      </c>
      <c r="H28" s="16"/>
      <c r="I28" s="16"/>
      <c r="J28" s="16">
        <v>36</v>
      </c>
      <c r="K28" s="16"/>
      <c r="L28" s="16">
        <v>36</v>
      </c>
      <c r="M28"/>
      <c r="N28"/>
      <c r="O28"/>
      <c r="P28" t="b">
        <f t="shared" si="0"/>
        <v>0</v>
      </c>
    </row>
    <row r="29" spans="1:16" hidden="1" x14ac:dyDescent="0.25">
      <c r="A29" s="16">
        <f>IF(B29="","",COUNTIF($B$4:B29,B29))</f>
        <v>17</v>
      </c>
      <c r="B29" s="4" t="s">
        <v>30</v>
      </c>
      <c r="C29" s="1" t="s">
        <v>61</v>
      </c>
      <c r="D29" s="4">
        <v>2012</v>
      </c>
      <c r="E29" s="1" t="s">
        <v>12</v>
      </c>
      <c r="F29" s="3">
        <v>62</v>
      </c>
      <c r="G29" s="3">
        <v>2</v>
      </c>
      <c r="H29" s="16"/>
      <c r="I29" s="16"/>
      <c r="J29" s="16">
        <v>22</v>
      </c>
      <c r="K29" s="16"/>
      <c r="L29" s="16">
        <v>40</v>
      </c>
      <c r="M29"/>
      <c r="N29"/>
      <c r="O29"/>
      <c r="P29" t="b">
        <f t="shared" si="0"/>
        <v>0</v>
      </c>
    </row>
    <row r="30" spans="1:16" hidden="1" x14ac:dyDescent="0.25">
      <c r="A30" s="16">
        <f>IF(B30="","",COUNTIF($B$4:B30,B30))</f>
        <v>18</v>
      </c>
      <c r="B30" s="4" t="s">
        <v>30</v>
      </c>
      <c r="C30" s="1" t="s">
        <v>199</v>
      </c>
      <c r="D30" s="4">
        <v>2012</v>
      </c>
      <c r="E30" s="1" t="s">
        <v>12</v>
      </c>
      <c r="F30" s="3">
        <v>53</v>
      </c>
      <c r="G30" s="3">
        <v>2</v>
      </c>
      <c r="H30" s="16"/>
      <c r="I30" s="16"/>
      <c r="J30" s="16">
        <v>24</v>
      </c>
      <c r="K30" s="16"/>
      <c r="L30" s="16">
        <v>29</v>
      </c>
      <c r="M30"/>
      <c r="N30"/>
      <c r="O30"/>
      <c r="P30" t="b">
        <f t="shared" si="0"/>
        <v>0</v>
      </c>
    </row>
    <row r="31" spans="1:16" hidden="1" x14ac:dyDescent="0.25">
      <c r="A31" s="16">
        <f>IF(B31="","",COUNTIF($B$4:B31,B31))</f>
        <v>19</v>
      </c>
      <c r="B31" s="4" t="s">
        <v>30</v>
      </c>
      <c r="C31" s="1" t="s">
        <v>43</v>
      </c>
      <c r="D31" s="4">
        <v>2011</v>
      </c>
      <c r="E31" s="1" t="s">
        <v>12</v>
      </c>
      <c r="F31" s="3">
        <v>50</v>
      </c>
      <c r="G31" s="3">
        <v>1</v>
      </c>
      <c r="H31" s="16"/>
      <c r="I31" s="16"/>
      <c r="J31" s="16">
        <v>50</v>
      </c>
      <c r="K31" s="16"/>
      <c r="L31" s="16"/>
      <c r="M31"/>
      <c r="N31"/>
      <c r="O31"/>
      <c r="P31" t="b">
        <f t="shared" si="0"/>
        <v>0</v>
      </c>
    </row>
    <row r="32" spans="1:16" hidden="1" x14ac:dyDescent="0.25">
      <c r="A32" s="16">
        <f>IF(B32="","",COUNTIF($B$4:B32,B32))</f>
        <v>20</v>
      </c>
      <c r="B32" s="4" t="s">
        <v>30</v>
      </c>
      <c r="C32" s="1" t="s">
        <v>111</v>
      </c>
      <c r="D32" s="4">
        <v>2011</v>
      </c>
      <c r="E32" s="1" t="s">
        <v>14</v>
      </c>
      <c r="F32" s="3">
        <v>40</v>
      </c>
      <c r="G32" s="3">
        <v>1</v>
      </c>
      <c r="H32" s="16">
        <v>40</v>
      </c>
      <c r="I32" s="16"/>
      <c r="J32" s="16"/>
      <c r="K32" s="16"/>
      <c r="L32" s="16"/>
      <c r="M32"/>
      <c r="N32"/>
      <c r="O32"/>
      <c r="P32" t="b">
        <f t="shared" si="0"/>
        <v>0</v>
      </c>
    </row>
    <row r="33" spans="1:16" hidden="1" x14ac:dyDescent="0.25">
      <c r="A33" s="16">
        <f>IF(B33="","",COUNTIF($B$4:B33,B33))</f>
        <v>21</v>
      </c>
      <c r="B33" s="4" t="s">
        <v>30</v>
      </c>
      <c r="C33" s="1" t="s">
        <v>76</v>
      </c>
      <c r="D33" s="4">
        <v>2011</v>
      </c>
      <c r="E33" s="1" t="s">
        <v>12</v>
      </c>
      <c r="F33" s="3">
        <v>40</v>
      </c>
      <c r="G33" s="3">
        <v>1</v>
      </c>
      <c r="H33" s="16"/>
      <c r="I33" s="16"/>
      <c r="J33" s="16">
        <v>40</v>
      </c>
      <c r="K33" s="16"/>
      <c r="L33" s="16"/>
      <c r="M33"/>
      <c r="N33"/>
      <c r="O33"/>
      <c r="P33" t="b">
        <f t="shared" si="0"/>
        <v>0</v>
      </c>
    </row>
    <row r="34" spans="1:16" hidden="1" x14ac:dyDescent="0.25">
      <c r="A34" s="16">
        <f>IF(B34="","",COUNTIF($B$4:B34,B34))</f>
        <v>22</v>
      </c>
      <c r="B34" s="4" t="s">
        <v>30</v>
      </c>
      <c r="C34" s="1" t="s">
        <v>137</v>
      </c>
      <c r="D34" s="4">
        <v>2011</v>
      </c>
      <c r="E34" s="1" t="s">
        <v>14</v>
      </c>
      <c r="F34" s="3">
        <v>36</v>
      </c>
      <c r="G34" s="3">
        <v>2</v>
      </c>
      <c r="H34" s="16"/>
      <c r="I34" s="16"/>
      <c r="J34" s="16"/>
      <c r="K34" s="16">
        <v>18</v>
      </c>
      <c r="L34" s="16"/>
      <c r="M34">
        <v>18</v>
      </c>
      <c r="N34"/>
      <c r="O34"/>
      <c r="P34" t="b">
        <f t="shared" si="0"/>
        <v>0</v>
      </c>
    </row>
    <row r="35" spans="1:16" hidden="1" x14ac:dyDescent="0.25">
      <c r="A35" s="16">
        <f>IF(B35="","",COUNTIF($B$4:B35,B35))</f>
        <v>23</v>
      </c>
      <c r="B35" s="4" t="s">
        <v>30</v>
      </c>
      <c r="C35" s="1" t="s">
        <v>83</v>
      </c>
      <c r="D35" s="4">
        <v>2012</v>
      </c>
      <c r="E35" s="1" t="s">
        <v>12</v>
      </c>
      <c r="F35" s="3">
        <v>32</v>
      </c>
      <c r="G35" s="3">
        <v>1</v>
      </c>
      <c r="H35" s="16"/>
      <c r="I35" s="16"/>
      <c r="J35" s="16">
        <v>32</v>
      </c>
      <c r="K35" s="16"/>
      <c r="L35" s="16"/>
      <c r="M35"/>
      <c r="N35"/>
      <c r="O35"/>
      <c r="P35" t="b">
        <f t="shared" si="0"/>
        <v>0</v>
      </c>
    </row>
    <row r="36" spans="1:16" hidden="1" x14ac:dyDescent="0.25">
      <c r="A36" s="16">
        <f>IF(B36="","",COUNTIF($B$4:B36,B36))</f>
        <v>24</v>
      </c>
      <c r="B36" s="4" t="s">
        <v>30</v>
      </c>
      <c r="C36" s="1" t="s">
        <v>251</v>
      </c>
      <c r="D36" s="4">
        <v>2011</v>
      </c>
      <c r="E36" s="1" t="s">
        <v>17</v>
      </c>
      <c r="F36" s="3">
        <v>32</v>
      </c>
      <c r="G36" s="3">
        <v>1</v>
      </c>
      <c r="H36" s="16"/>
      <c r="I36" s="16">
        <v>32</v>
      </c>
      <c r="J36" s="16"/>
      <c r="K36" s="16"/>
      <c r="L36" s="16"/>
      <c r="M36"/>
      <c r="N36"/>
      <c r="O36"/>
      <c r="P36" t="b">
        <f t="shared" si="0"/>
        <v>0</v>
      </c>
    </row>
    <row r="37" spans="1:16" hidden="1" x14ac:dyDescent="0.25">
      <c r="A37" s="16">
        <f>IF(B37="","",COUNTIF($B$4:B37,B37))</f>
        <v>25</v>
      </c>
      <c r="B37" s="4" t="s">
        <v>30</v>
      </c>
      <c r="C37" s="1" t="s">
        <v>252</v>
      </c>
      <c r="D37" s="4">
        <v>2011</v>
      </c>
      <c r="E37" s="1" t="s">
        <v>14</v>
      </c>
      <c r="F37" s="3">
        <v>29</v>
      </c>
      <c r="G37" s="3">
        <v>1</v>
      </c>
      <c r="H37" s="16"/>
      <c r="I37" s="16">
        <v>29</v>
      </c>
      <c r="J37" s="16"/>
      <c r="K37" s="16"/>
      <c r="L37" s="16"/>
      <c r="M37"/>
      <c r="N37"/>
      <c r="O37"/>
      <c r="P37" t="b">
        <f t="shared" si="0"/>
        <v>0</v>
      </c>
    </row>
    <row r="38" spans="1:16" hidden="1" x14ac:dyDescent="0.25">
      <c r="A38" s="16">
        <f>IF(B38="","",COUNTIF($B$4:B38,B38))</f>
        <v>26</v>
      </c>
      <c r="B38" s="4" t="s">
        <v>30</v>
      </c>
      <c r="C38" s="1" t="s">
        <v>228</v>
      </c>
      <c r="D38" s="4">
        <v>2012</v>
      </c>
      <c r="E38" s="1" t="s">
        <v>17</v>
      </c>
      <c r="F38" s="3">
        <v>29</v>
      </c>
      <c r="G38" s="3">
        <v>1</v>
      </c>
      <c r="H38" s="16">
        <v>29</v>
      </c>
      <c r="I38" s="16"/>
      <c r="J38" s="16"/>
      <c r="K38" s="16"/>
      <c r="L38" s="16"/>
      <c r="M38"/>
      <c r="N38"/>
      <c r="O38"/>
      <c r="P38" t="b">
        <f t="shared" si="0"/>
        <v>0</v>
      </c>
    </row>
    <row r="39" spans="1:16" hidden="1" x14ac:dyDescent="0.25">
      <c r="A39" s="16">
        <f>IF(B39="","",COUNTIF($B$4:B39,B39))</f>
        <v>27</v>
      </c>
      <c r="B39" s="4" t="s">
        <v>30</v>
      </c>
      <c r="C39" s="1" t="s">
        <v>87</v>
      </c>
      <c r="D39" s="4">
        <v>2011</v>
      </c>
      <c r="E39" s="1" t="s">
        <v>12</v>
      </c>
      <c r="F39" s="3">
        <v>26</v>
      </c>
      <c r="G39" s="3">
        <v>1</v>
      </c>
      <c r="H39" s="16"/>
      <c r="I39" s="16"/>
      <c r="J39" s="16">
        <v>26</v>
      </c>
      <c r="K39" s="16"/>
      <c r="L39" s="16"/>
      <c r="M39"/>
      <c r="N39"/>
      <c r="O39"/>
      <c r="P39" t="b">
        <f t="shared" si="0"/>
        <v>0</v>
      </c>
    </row>
    <row r="40" spans="1:16" hidden="1" x14ac:dyDescent="0.25">
      <c r="A40" s="16">
        <f>IF(B40="","",COUNTIF($B$4:B40,B40))</f>
        <v>28</v>
      </c>
      <c r="B40" s="4" t="s">
        <v>30</v>
      </c>
      <c r="C40" s="1" t="s">
        <v>125</v>
      </c>
      <c r="D40" s="4">
        <v>2012</v>
      </c>
      <c r="E40" s="1" t="s">
        <v>47</v>
      </c>
      <c r="F40" s="3">
        <v>23</v>
      </c>
      <c r="G40" s="3">
        <v>2</v>
      </c>
      <c r="H40" s="16"/>
      <c r="I40" s="16"/>
      <c r="J40" s="16">
        <v>5</v>
      </c>
      <c r="K40" s="16"/>
      <c r="L40" s="16">
        <v>18</v>
      </c>
      <c r="M40"/>
      <c r="N40"/>
      <c r="O40"/>
      <c r="P40" t="b">
        <f t="shared" si="0"/>
        <v>0</v>
      </c>
    </row>
    <row r="41" spans="1:16" hidden="1" x14ac:dyDescent="0.25">
      <c r="A41" s="16">
        <f>IF(B41="","",COUNTIF($B$4:B41,B41))</f>
        <v>29</v>
      </c>
      <c r="B41" s="4" t="s">
        <v>30</v>
      </c>
      <c r="C41" s="1" t="s">
        <v>29</v>
      </c>
      <c r="D41" s="4">
        <v>2011</v>
      </c>
      <c r="E41" s="1" t="s">
        <v>14</v>
      </c>
      <c r="F41" s="3">
        <v>22</v>
      </c>
      <c r="G41" s="3">
        <v>1</v>
      </c>
      <c r="H41" s="16"/>
      <c r="I41" s="16">
        <v>22</v>
      </c>
      <c r="J41" s="16"/>
      <c r="K41" s="16"/>
      <c r="L41" s="16"/>
      <c r="M41"/>
      <c r="N41"/>
      <c r="O41"/>
      <c r="P41" t="b">
        <f t="shared" si="0"/>
        <v>0</v>
      </c>
    </row>
    <row r="42" spans="1:16" hidden="1" x14ac:dyDescent="0.25">
      <c r="A42" s="16">
        <f>IF(B42="","",COUNTIF($B$4:B42,B42))</f>
        <v>30</v>
      </c>
      <c r="B42" s="4" t="s">
        <v>30</v>
      </c>
      <c r="C42" s="1" t="s">
        <v>119</v>
      </c>
      <c r="D42" s="4">
        <v>2011</v>
      </c>
      <c r="E42" s="1" t="s">
        <v>12</v>
      </c>
      <c r="F42" s="3">
        <v>20</v>
      </c>
      <c r="G42" s="3">
        <v>1</v>
      </c>
      <c r="H42" s="16"/>
      <c r="I42" s="16"/>
      <c r="J42" s="16">
        <v>20</v>
      </c>
      <c r="K42" s="16"/>
      <c r="L42" s="16"/>
      <c r="M42"/>
      <c r="N42"/>
      <c r="O42"/>
      <c r="P42" t="b">
        <f t="shared" si="0"/>
        <v>0</v>
      </c>
    </row>
    <row r="43" spans="1:16" hidden="1" x14ac:dyDescent="0.25">
      <c r="A43" s="16">
        <f>IF(B43="","",COUNTIF($B$4:B43,B43))</f>
        <v>31</v>
      </c>
      <c r="B43" s="4" t="s">
        <v>30</v>
      </c>
      <c r="C43" s="1" t="s">
        <v>115</v>
      </c>
      <c r="D43" s="4">
        <v>2012</v>
      </c>
      <c r="E43" s="1" t="s">
        <v>12</v>
      </c>
      <c r="F43" s="3">
        <v>18</v>
      </c>
      <c r="G43" s="3">
        <v>1</v>
      </c>
      <c r="H43" s="16"/>
      <c r="I43" s="16"/>
      <c r="J43" s="16">
        <v>18</v>
      </c>
      <c r="K43" s="16"/>
      <c r="L43" s="16"/>
      <c r="M43"/>
      <c r="N43"/>
      <c r="O43"/>
      <c r="P43" t="b">
        <f t="shared" si="0"/>
        <v>0</v>
      </c>
    </row>
    <row r="44" spans="1:16" hidden="1" x14ac:dyDescent="0.25">
      <c r="A44" s="16">
        <f>IF(B44="","",COUNTIF($B$4:B44,B44))</f>
        <v>32</v>
      </c>
      <c r="B44" s="4" t="s">
        <v>30</v>
      </c>
      <c r="C44" s="1" t="s">
        <v>200</v>
      </c>
      <c r="D44" s="4">
        <v>2012</v>
      </c>
      <c r="E44" s="1" t="s">
        <v>12</v>
      </c>
      <c r="F44" s="3">
        <v>16</v>
      </c>
      <c r="G44" s="3">
        <v>1</v>
      </c>
      <c r="H44" s="16"/>
      <c r="I44" s="16"/>
      <c r="J44" s="16">
        <v>16</v>
      </c>
      <c r="K44" s="16"/>
      <c r="L44" s="16"/>
      <c r="M44"/>
      <c r="N44"/>
      <c r="O44"/>
      <c r="P44" t="b">
        <f t="shared" si="0"/>
        <v>0</v>
      </c>
    </row>
    <row r="45" spans="1:16" hidden="1" x14ac:dyDescent="0.25">
      <c r="A45" s="16">
        <f>IF(B45="","",COUNTIF($B$4:B45,B45))</f>
        <v>33</v>
      </c>
      <c r="B45" s="4" t="s">
        <v>30</v>
      </c>
      <c r="C45" s="1" t="s">
        <v>138</v>
      </c>
      <c r="D45" s="4">
        <v>2011</v>
      </c>
      <c r="E45" s="1" t="s">
        <v>14</v>
      </c>
      <c r="F45" s="3">
        <v>15</v>
      </c>
      <c r="G45" s="3">
        <v>1</v>
      </c>
      <c r="H45" s="16"/>
      <c r="I45" s="16"/>
      <c r="J45" s="16"/>
      <c r="K45" s="16"/>
      <c r="L45" s="16">
        <v>15</v>
      </c>
      <c r="M45"/>
      <c r="N45"/>
      <c r="O45"/>
      <c r="P45" t="b">
        <f t="shared" si="0"/>
        <v>0</v>
      </c>
    </row>
    <row r="46" spans="1:16" hidden="1" x14ac:dyDescent="0.25">
      <c r="A46" s="16">
        <f>IF(B46="","",COUNTIF($B$4:B46,B46))</f>
        <v>34</v>
      </c>
      <c r="B46" s="4" t="s">
        <v>30</v>
      </c>
      <c r="C46" s="1" t="s">
        <v>124</v>
      </c>
      <c r="D46" s="4">
        <v>2012</v>
      </c>
      <c r="E46" s="1" t="s">
        <v>47</v>
      </c>
      <c r="F46" s="3">
        <v>14</v>
      </c>
      <c r="G46" s="3">
        <v>1</v>
      </c>
      <c r="H46" s="16"/>
      <c r="I46" s="16"/>
      <c r="J46" s="16"/>
      <c r="K46" s="16"/>
      <c r="L46" s="16">
        <v>14</v>
      </c>
      <c r="M46"/>
      <c r="N46"/>
      <c r="O46"/>
      <c r="P46" t="b">
        <f t="shared" si="0"/>
        <v>0</v>
      </c>
    </row>
    <row r="47" spans="1:16" hidden="1" x14ac:dyDescent="0.25">
      <c r="A47" s="16">
        <f>IF(B47="","",COUNTIF($B$4:B47,B47))</f>
        <v>35</v>
      </c>
      <c r="B47" s="4" t="s">
        <v>30</v>
      </c>
      <c r="C47" s="1" t="s">
        <v>122</v>
      </c>
      <c r="D47" s="4">
        <v>2012</v>
      </c>
      <c r="E47" s="1" t="s">
        <v>47</v>
      </c>
      <c r="F47" s="3">
        <v>12</v>
      </c>
      <c r="G47" s="3">
        <v>1</v>
      </c>
      <c r="H47" s="16"/>
      <c r="I47" s="16"/>
      <c r="J47" s="16"/>
      <c r="K47" s="16"/>
      <c r="L47" s="16">
        <v>12</v>
      </c>
      <c r="M47"/>
      <c r="N47"/>
      <c r="O47"/>
      <c r="P47" t="b">
        <f t="shared" si="0"/>
        <v>0</v>
      </c>
    </row>
    <row r="48" spans="1:16" hidden="1" x14ac:dyDescent="0.25">
      <c r="A48" s="16">
        <f>IF(B48="","",COUNTIF($B$4:B48,B48))</f>
        <v>36</v>
      </c>
      <c r="B48" s="4" t="s">
        <v>30</v>
      </c>
      <c r="C48" s="1" t="s">
        <v>170</v>
      </c>
      <c r="D48" s="4">
        <v>2012</v>
      </c>
      <c r="E48" s="1" t="s">
        <v>12</v>
      </c>
      <c r="F48" s="3">
        <v>11</v>
      </c>
      <c r="G48" s="3">
        <v>1</v>
      </c>
      <c r="H48" s="16"/>
      <c r="I48" s="16"/>
      <c r="J48" s="16">
        <v>11</v>
      </c>
      <c r="K48" s="16"/>
      <c r="L48" s="16"/>
      <c r="M48"/>
      <c r="N48"/>
      <c r="O48"/>
      <c r="P48" t="b">
        <f t="shared" si="0"/>
        <v>0</v>
      </c>
    </row>
    <row r="49" spans="1:16" hidden="1" x14ac:dyDescent="0.25">
      <c r="A49" s="16">
        <f>IF(B49="","",COUNTIF($B$4:B49,B49))</f>
        <v>37</v>
      </c>
      <c r="B49" s="4" t="s">
        <v>30</v>
      </c>
      <c r="C49" s="1" t="s">
        <v>162</v>
      </c>
      <c r="D49" s="4">
        <v>2011</v>
      </c>
      <c r="E49" s="1" t="s">
        <v>47</v>
      </c>
      <c r="F49" s="3">
        <v>10</v>
      </c>
      <c r="G49" s="3">
        <v>1</v>
      </c>
      <c r="H49" s="16"/>
      <c r="I49" s="16"/>
      <c r="J49" s="16">
        <v>10</v>
      </c>
      <c r="K49" s="16"/>
      <c r="L49" s="16"/>
      <c r="M49"/>
      <c r="N49"/>
      <c r="O49"/>
      <c r="P49" t="b">
        <f t="shared" si="0"/>
        <v>0</v>
      </c>
    </row>
    <row r="50" spans="1:16" hidden="1" x14ac:dyDescent="0.25">
      <c r="A50" s="16">
        <f>IF(B50="","",COUNTIF($B$4:B50,B50))</f>
        <v>38</v>
      </c>
      <c r="B50" s="4" t="s">
        <v>30</v>
      </c>
      <c r="C50" s="1" t="s">
        <v>234</v>
      </c>
      <c r="D50" s="4">
        <v>2012</v>
      </c>
      <c r="E50" s="1" t="s">
        <v>12</v>
      </c>
      <c r="F50" s="3">
        <v>8</v>
      </c>
      <c r="G50" s="3">
        <v>1</v>
      </c>
      <c r="H50" s="16"/>
      <c r="I50" s="16"/>
      <c r="J50" s="16">
        <v>8</v>
      </c>
      <c r="K50" s="16"/>
      <c r="L50" s="16"/>
      <c r="M50"/>
      <c r="N50"/>
      <c r="O50"/>
      <c r="P50" t="b">
        <f t="shared" si="0"/>
        <v>0</v>
      </c>
    </row>
    <row r="51" spans="1:16" hidden="1" x14ac:dyDescent="0.25">
      <c r="A51" s="16">
        <f>IF(B51="","",COUNTIF($B$4:B51,B51))</f>
        <v>39</v>
      </c>
      <c r="B51" s="4" t="s">
        <v>30</v>
      </c>
      <c r="C51" s="1" t="s">
        <v>33</v>
      </c>
      <c r="D51" s="4">
        <v>2012</v>
      </c>
      <c r="E51" s="1" t="s">
        <v>12</v>
      </c>
      <c r="F51" s="3">
        <v>7</v>
      </c>
      <c r="G51" s="3">
        <v>1</v>
      </c>
      <c r="H51" s="16"/>
      <c r="I51" s="16"/>
      <c r="J51" s="16">
        <v>7</v>
      </c>
      <c r="K51" s="16"/>
      <c r="L51" s="16"/>
      <c r="M51"/>
      <c r="N51"/>
      <c r="O51"/>
      <c r="P51" t="b">
        <f t="shared" si="0"/>
        <v>0</v>
      </c>
    </row>
    <row r="52" spans="1:16" x14ac:dyDescent="0.25">
      <c r="A52" s="16">
        <f>IF(B52="","",COUNTIF($B$4:B52,B52))</f>
        <v>1</v>
      </c>
      <c r="B52" s="4" t="s">
        <v>15</v>
      </c>
      <c r="C52" s="1" t="s">
        <v>231</v>
      </c>
      <c r="D52" s="4">
        <v>2009</v>
      </c>
      <c r="E52" s="1" t="s">
        <v>17</v>
      </c>
      <c r="F52" s="3">
        <v>385</v>
      </c>
      <c r="G52" s="3">
        <v>6</v>
      </c>
      <c r="H52" s="16">
        <v>100</v>
      </c>
      <c r="I52" s="16">
        <v>45</v>
      </c>
      <c r="J52" s="16">
        <v>40</v>
      </c>
      <c r="K52" s="16">
        <v>100</v>
      </c>
      <c r="L52" s="16">
        <v>40</v>
      </c>
      <c r="M52">
        <v>100</v>
      </c>
      <c r="N52"/>
      <c r="O52"/>
      <c r="P52" t="b">
        <f t="shared" si="0"/>
        <v>1</v>
      </c>
    </row>
    <row r="53" spans="1:16" hidden="1" x14ac:dyDescent="0.25">
      <c r="A53" s="16">
        <f>IF(B53="","",COUNTIF($B$4:B53,B53))</f>
        <v>2</v>
      </c>
      <c r="B53" s="4" t="s">
        <v>15</v>
      </c>
      <c r="C53" s="1" t="s">
        <v>153</v>
      </c>
      <c r="D53" s="4">
        <v>2010</v>
      </c>
      <c r="E53" s="1" t="s">
        <v>97</v>
      </c>
      <c r="F53" s="3">
        <v>340</v>
      </c>
      <c r="G53" s="3">
        <v>6</v>
      </c>
      <c r="H53" s="16">
        <v>80</v>
      </c>
      <c r="I53" s="16">
        <v>40</v>
      </c>
      <c r="J53" s="16">
        <v>22</v>
      </c>
      <c r="K53" s="16">
        <v>60</v>
      </c>
      <c r="L53" s="16">
        <v>100</v>
      </c>
      <c r="M53">
        <v>60</v>
      </c>
      <c r="N53"/>
      <c r="O53"/>
      <c r="P53" t="b">
        <f t="shared" si="0"/>
        <v>1</v>
      </c>
    </row>
    <row r="54" spans="1:16" hidden="1" x14ac:dyDescent="0.25">
      <c r="A54" s="16">
        <f>IF(B54="","",COUNTIF($B$4:B54,B54))</f>
        <v>3</v>
      </c>
      <c r="B54" s="4" t="s">
        <v>15</v>
      </c>
      <c r="C54" s="1" t="s">
        <v>13</v>
      </c>
      <c r="D54" s="4">
        <v>2009</v>
      </c>
      <c r="E54" s="1" t="s">
        <v>14</v>
      </c>
      <c r="F54" s="3">
        <v>305</v>
      </c>
      <c r="G54" s="3">
        <v>6</v>
      </c>
      <c r="H54" s="16">
        <v>36</v>
      </c>
      <c r="I54" s="16">
        <v>100</v>
      </c>
      <c r="J54" s="16">
        <v>60</v>
      </c>
      <c r="K54" s="16">
        <v>50</v>
      </c>
      <c r="L54" s="16">
        <v>45</v>
      </c>
      <c r="M54">
        <v>50</v>
      </c>
      <c r="N54"/>
      <c r="O54"/>
      <c r="P54" t="b">
        <f t="shared" si="0"/>
        <v>1</v>
      </c>
    </row>
    <row r="55" spans="1:16" hidden="1" x14ac:dyDescent="0.25">
      <c r="A55" s="16">
        <f>IF(B55="","",COUNTIF($B$4:B55,B55))</f>
        <v>4</v>
      </c>
      <c r="B55" s="4" t="s">
        <v>15</v>
      </c>
      <c r="C55" s="1" t="s">
        <v>73</v>
      </c>
      <c r="D55" s="4">
        <v>2009</v>
      </c>
      <c r="E55" s="1" t="s">
        <v>12</v>
      </c>
      <c r="F55" s="3">
        <v>305</v>
      </c>
      <c r="G55" s="3">
        <v>6</v>
      </c>
      <c r="H55" s="16">
        <v>45</v>
      </c>
      <c r="I55" s="16">
        <v>60</v>
      </c>
      <c r="J55" s="16">
        <v>100</v>
      </c>
      <c r="K55" s="16">
        <v>40</v>
      </c>
      <c r="L55" s="16">
        <v>60</v>
      </c>
      <c r="M55">
        <v>40</v>
      </c>
      <c r="N55"/>
      <c r="O55"/>
      <c r="P55" t="b">
        <f t="shared" si="0"/>
        <v>1</v>
      </c>
    </row>
    <row r="56" spans="1:16" hidden="1" x14ac:dyDescent="0.25">
      <c r="A56" s="16">
        <f>IF(B56="","",COUNTIF($B$4:B56,B56))</f>
        <v>5</v>
      </c>
      <c r="B56" s="4" t="s">
        <v>15</v>
      </c>
      <c r="C56" s="1" t="s">
        <v>88</v>
      </c>
      <c r="D56" s="4">
        <v>2009</v>
      </c>
      <c r="E56" s="1" t="s">
        <v>12</v>
      </c>
      <c r="F56" s="3">
        <v>305</v>
      </c>
      <c r="G56" s="3">
        <v>6</v>
      </c>
      <c r="H56" s="16">
        <v>50</v>
      </c>
      <c r="I56" s="16">
        <v>50</v>
      </c>
      <c r="J56" s="16">
        <v>80</v>
      </c>
      <c r="K56" s="16">
        <v>45</v>
      </c>
      <c r="L56" s="16">
        <v>80</v>
      </c>
      <c r="M56">
        <v>45</v>
      </c>
      <c r="N56"/>
      <c r="O56"/>
      <c r="P56" t="b">
        <f t="shared" si="0"/>
        <v>1</v>
      </c>
    </row>
    <row r="57" spans="1:16" hidden="1" x14ac:dyDescent="0.25">
      <c r="A57" s="16">
        <f>IF(B57="","",COUNTIF($B$4:B57,B57))</f>
        <v>6</v>
      </c>
      <c r="B57" s="4" t="s">
        <v>15</v>
      </c>
      <c r="C57" s="1" t="s">
        <v>184</v>
      </c>
      <c r="D57" s="4">
        <v>2009</v>
      </c>
      <c r="E57" s="1" t="s">
        <v>17</v>
      </c>
      <c r="F57" s="3">
        <v>301</v>
      </c>
      <c r="G57" s="3">
        <v>6</v>
      </c>
      <c r="H57" s="16">
        <v>60</v>
      </c>
      <c r="I57" s="16">
        <v>36</v>
      </c>
      <c r="J57" s="16">
        <v>45</v>
      </c>
      <c r="K57" s="16">
        <v>80</v>
      </c>
      <c r="L57" s="16">
        <v>36</v>
      </c>
      <c r="M57">
        <v>80</v>
      </c>
      <c r="N57"/>
      <c r="O57"/>
      <c r="P57" t="b">
        <f t="shared" si="0"/>
        <v>1</v>
      </c>
    </row>
    <row r="58" spans="1:16" hidden="1" x14ac:dyDescent="0.25">
      <c r="A58" s="16">
        <f>IF(B58="","",COUNTIF($B$4:B58,B58))</f>
        <v>7</v>
      </c>
      <c r="B58" s="4" t="s">
        <v>15</v>
      </c>
      <c r="C58" s="1" t="s">
        <v>208</v>
      </c>
      <c r="D58" s="4">
        <v>2009</v>
      </c>
      <c r="E58" s="1" t="s">
        <v>12</v>
      </c>
      <c r="F58" s="3">
        <v>234</v>
      </c>
      <c r="G58" s="3">
        <v>6</v>
      </c>
      <c r="H58" s="16">
        <v>40</v>
      </c>
      <c r="I58" s="16">
        <v>80</v>
      </c>
      <c r="J58" s="16">
        <v>18</v>
      </c>
      <c r="K58" s="16">
        <v>32</v>
      </c>
      <c r="L58" s="16">
        <v>50</v>
      </c>
      <c r="M58">
        <v>32</v>
      </c>
      <c r="N58"/>
      <c r="O58"/>
      <c r="P58" t="b">
        <f t="shared" si="0"/>
        <v>1</v>
      </c>
    </row>
    <row r="59" spans="1:16" hidden="1" x14ac:dyDescent="0.25">
      <c r="A59" s="16">
        <f>IF(B59="","",COUNTIF($B$4:B59,B59))</f>
        <v>8</v>
      </c>
      <c r="B59" s="4" t="s">
        <v>15</v>
      </c>
      <c r="C59" s="1" t="s">
        <v>77</v>
      </c>
      <c r="D59" s="4">
        <v>2010</v>
      </c>
      <c r="E59" s="1" t="s">
        <v>47</v>
      </c>
      <c r="F59" s="3">
        <v>183</v>
      </c>
      <c r="G59" s="3">
        <v>6</v>
      </c>
      <c r="H59" s="16">
        <v>29</v>
      </c>
      <c r="I59" s="16">
        <v>24</v>
      </c>
      <c r="J59" s="16">
        <v>50</v>
      </c>
      <c r="K59" s="16">
        <v>36</v>
      </c>
      <c r="L59" s="16">
        <v>32</v>
      </c>
      <c r="M59">
        <v>36</v>
      </c>
      <c r="N59"/>
      <c r="O59"/>
      <c r="P59" t="b">
        <f t="shared" si="0"/>
        <v>1</v>
      </c>
    </row>
    <row r="60" spans="1:16" hidden="1" x14ac:dyDescent="0.25">
      <c r="A60" s="16">
        <f>IF(B60="","",COUNTIF($B$4:B60,B60))</f>
        <v>9</v>
      </c>
      <c r="B60" s="4" t="s">
        <v>15</v>
      </c>
      <c r="C60" s="1" t="s">
        <v>100</v>
      </c>
      <c r="D60" s="4">
        <v>2009</v>
      </c>
      <c r="E60" s="1" t="s">
        <v>97</v>
      </c>
      <c r="F60" s="3">
        <v>141</v>
      </c>
      <c r="G60" s="3">
        <v>6</v>
      </c>
      <c r="H60" s="16">
        <v>32</v>
      </c>
      <c r="I60" s="16">
        <v>32</v>
      </c>
      <c r="J60" s="16">
        <v>20</v>
      </c>
      <c r="K60" s="16">
        <v>24</v>
      </c>
      <c r="L60" s="16">
        <v>29</v>
      </c>
      <c r="M60">
        <v>24</v>
      </c>
      <c r="N60"/>
      <c r="O60"/>
      <c r="P60" t="b">
        <f t="shared" si="0"/>
        <v>1</v>
      </c>
    </row>
    <row r="61" spans="1:16" hidden="1" x14ac:dyDescent="0.25">
      <c r="A61" s="16">
        <f>IF(B61="","",COUNTIF($B$4:B61,B61))</f>
        <v>10</v>
      </c>
      <c r="B61" s="4" t="s">
        <v>15</v>
      </c>
      <c r="C61" s="1" t="s">
        <v>220</v>
      </c>
      <c r="D61" s="4">
        <v>2009</v>
      </c>
      <c r="E61" s="1" t="s">
        <v>17</v>
      </c>
      <c r="F61" s="3">
        <v>137</v>
      </c>
      <c r="G61" s="3">
        <v>5</v>
      </c>
      <c r="H61" s="16"/>
      <c r="I61" s="16">
        <v>29</v>
      </c>
      <c r="J61" s="16">
        <v>24</v>
      </c>
      <c r="K61" s="16">
        <v>29</v>
      </c>
      <c r="L61" s="16">
        <v>26</v>
      </c>
      <c r="M61">
        <v>29</v>
      </c>
      <c r="N61"/>
      <c r="O61"/>
      <c r="P61" t="b">
        <f t="shared" si="0"/>
        <v>1</v>
      </c>
    </row>
    <row r="62" spans="1:16" hidden="1" x14ac:dyDescent="0.25">
      <c r="A62" s="16">
        <f>IF(B62="","",COUNTIF($B$4:B62,B62))</f>
        <v>11</v>
      </c>
      <c r="B62" s="4" t="s">
        <v>15</v>
      </c>
      <c r="C62" s="1" t="s">
        <v>65</v>
      </c>
      <c r="D62" s="4">
        <v>2010</v>
      </c>
      <c r="E62" s="1" t="s">
        <v>12</v>
      </c>
      <c r="F62" s="3">
        <v>134</v>
      </c>
      <c r="G62" s="3">
        <v>5</v>
      </c>
      <c r="H62" s="16"/>
      <c r="I62" s="16">
        <v>26</v>
      </c>
      <c r="J62" s="16">
        <v>36</v>
      </c>
      <c r="K62" s="16">
        <v>26</v>
      </c>
      <c r="L62" s="16">
        <v>20</v>
      </c>
      <c r="M62">
        <v>26</v>
      </c>
      <c r="N62"/>
      <c r="O62"/>
      <c r="P62" t="b">
        <f t="shared" si="0"/>
        <v>1</v>
      </c>
    </row>
    <row r="63" spans="1:16" hidden="1" x14ac:dyDescent="0.25">
      <c r="A63" s="16">
        <f>IF(B63="","",COUNTIF($B$4:B63,B63))</f>
        <v>12</v>
      </c>
      <c r="B63" s="4" t="s">
        <v>15</v>
      </c>
      <c r="C63" s="1" t="s">
        <v>66</v>
      </c>
      <c r="D63" s="4">
        <v>2010</v>
      </c>
      <c r="E63" s="1" t="s">
        <v>12</v>
      </c>
      <c r="F63" s="3">
        <v>117</v>
      </c>
      <c r="G63" s="3">
        <v>5</v>
      </c>
      <c r="H63" s="16"/>
      <c r="I63" s="16">
        <v>20</v>
      </c>
      <c r="J63" s="16">
        <v>29</v>
      </c>
      <c r="K63" s="16">
        <v>22</v>
      </c>
      <c r="L63" s="16">
        <v>24</v>
      </c>
      <c r="M63">
        <v>22</v>
      </c>
      <c r="N63"/>
      <c r="O63"/>
      <c r="P63" t="b">
        <f t="shared" si="0"/>
        <v>1</v>
      </c>
    </row>
    <row r="64" spans="1:16" hidden="1" x14ac:dyDescent="0.25">
      <c r="A64" s="16">
        <f>IF(B64="","",COUNTIF($B$4:B64,B64))</f>
        <v>13</v>
      </c>
      <c r="B64" s="4" t="s">
        <v>15</v>
      </c>
      <c r="C64" s="1" t="s">
        <v>188</v>
      </c>
      <c r="D64" s="4">
        <v>2010</v>
      </c>
      <c r="E64" s="1" t="s">
        <v>12</v>
      </c>
      <c r="F64" s="3">
        <v>116</v>
      </c>
      <c r="G64" s="3">
        <v>5</v>
      </c>
      <c r="H64" s="16"/>
      <c r="I64" s="16">
        <v>22</v>
      </c>
      <c r="J64" s="16">
        <v>32</v>
      </c>
      <c r="K64" s="16">
        <v>20</v>
      </c>
      <c r="L64" s="16">
        <v>22</v>
      </c>
      <c r="M64">
        <v>20</v>
      </c>
      <c r="N64"/>
      <c r="O64"/>
      <c r="P64" t="b">
        <f t="shared" si="0"/>
        <v>1</v>
      </c>
    </row>
    <row r="65" spans="1:16" hidden="1" x14ac:dyDescent="0.25">
      <c r="A65" s="16">
        <f>IF(B65="","",COUNTIF($B$4:B65,B65))</f>
        <v>14</v>
      </c>
      <c r="B65" s="4" t="s">
        <v>15</v>
      </c>
      <c r="C65" s="1" t="s">
        <v>194</v>
      </c>
      <c r="D65" s="4">
        <v>2010</v>
      </c>
      <c r="E65" s="1" t="s">
        <v>12</v>
      </c>
      <c r="F65" s="3">
        <v>106</v>
      </c>
      <c r="G65" s="3">
        <v>6</v>
      </c>
      <c r="H65" s="16">
        <v>26</v>
      </c>
      <c r="I65" s="16">
        <v>16</v>
      </c>
      <c r="J65" s="16">
        <v>26</v>
      </c>
      <c r="K65" s="16">
        <v>18</v>
      </c>
      <c r="L65" s="16">
        <v>18</v>
      </c>
      <c r="M65">
        <v>18</v>
      </c>
      <c r="N65"/>
      <c r="O65"/>
      <c r="P65" t="b">
        <f t="shared" si="0"/>
        <v>1</v>
      </c>
    </row>
    <row r="66" spans="1:16" hidden="1" x14ac:dyDescent="0.25">
      <c r="A66" s="16">
        <f>IF(B66="","",COUNTIF($B$4:B66,B66))</f>
        <v>15</v>
      </c>
      <c r="B66" s="4" t="s">
        <v>15</v>
      </c>
      <c r="C66" s="1" t="s">
        <v>91</v>
      </c>
      <c r="D66" s="4">
        <v>2010</v>
      </c>
      <c r="E66" s="1" t="s">
        <v>12</v>
      </c>
      <c r="F66" s="3">
        <v>80</v>
      </c>
      <c r="G66" s="3">
        <v>5</v>
      </c>
      <c r="H66" s="16"/>
      <c r="I66" s="16">
        <v>18</v>
      </c>
      <c r="J66" s="16">
        <v>14</v>
      </c>
      <c r="K66" s="16">
        <v>16</v>
      </c>
      <c r="L66" s="16">
        <v>16</v>
      </c>
      <c r="M66">
        <v>16</v>
      </c>
      <c r="N66"/>
      <c r="O66"/>
      <c r="P66" t="b">
        <f t="shared" si="0"/>
        <v>1</v>
      </c>
    </row>
    <row r="67" spans="1:16" hidden="1" x14ac:dyDescent="0.25">
      <c r="A67" s="16">
        <f>IF(B67="","",COUNTIF($B$4:B67,B67))</f>
        <v>16</v>
      </c>
      <c r="B67" s="4" t="s">
        <v>15</v>
      </c>
      <c r="C67" s="1" t="s">
        <v>214</v>
      </c>
      <c r="D67" s="4">
        <v>2010</v>
      </c>
      <c r="E67" s="1" t="s">
        <v>14</v>
      </c>
      <c r="F67" s="3">
        <v>57</v>
      </c>
      <c r="G67" s="3">
        <v>4</v>
      </c>
      <c r="H67" s="16"/>
      <c r="I67" s="16">
        <v>14</v>
      </c>
      <c r="J67" s="16">
        <v>15</v>
      </c>
      <c r="K67" s="16">
        <v>14</v>
      </c>
      <c r="L67" s="16"/>
      <c r="M67">
        <v>14</v>
      </c>
      <c r="N67"/>
      <c r="O67"/>
      <c r="P67" t="b">
        <f t="shared" si="0"/>
        <v>1</v>
      </c>
    </row>
    <row r="68" spans="1:16" hidden="1" x14ac:dyDescent="0.25">
      <c r="A68" s="16">
        <f>IF(B68="","",COUNTIF($B$4:B68,B68))</f>
        <v>17</v>
      </c>
      <c r="B68" s="4" t="s">
        <v>15</v>
      </c>
      <c r="C68" s="1" t="s">
        <v>139</v>
      </c>
      <c r="D68" s="4">
        <v>2010</v>
      </c>
      <c r="E68" s="1" t="s">
        <v>12</v>
      </c>
      <c r="F68" s="3">
        <v>45</v>
      </c>
      <c r="G68" s="3">
        <v>3</v>
      </c>
      <c r="H68" s="16"/>
      <c r="I68" s="16">
        <v>15</v>
      </c>
      <c r="J68" s="16"/>
      <c r="K68" s="16">
        <v>15</v>
      </c>
      <c r="L68" s="16"/>
      <c r="M68">
        <v>15</v>
      </c>
      <c r="N68"/>
      <c r="O68"/>
      <c r="P68" t="b">
        <f t="shared" ref="P68:P131" si="1">IF(B68="","",MOD(IF(B68=B67,P67,P67+1),2)=1)</f>
        <v>1</v>
      </c>
    </row>
    <row r="69" spans="1:16" hidden="1" x14ac:dyDescent="0.25">
      <c r="A69" s="16">
        <f>IF(B69="","",COUNTIF($B$4:B69,B69))</f>
        <v>18</v>
      </c>
      <c r="B69" s="4" t="s">
        <v>15</v>
      </c>
      <c r="C69" s="1" t="s">
        <v>168</v>
      </c>
      <c r="D69" s="4">
        <v>2010</v>
      </c>
      <c r="E69" s="1" t="s">
        <v>12</v>
      </c>
      <c r="F69" s="3">
        <v>16</v>
      </c>
      <c r="G69" s="3">
        <v>1</v>
      </c>
      <c r="H69" s="16"/>
      <c r="I69" s="16"/>
      <c r="J69" s="16">
        <v>16</v>
      </c>
      <c r="K69" s="16"/>
      <c r="L69" s="16"/>
      <c r="M69"/>
      <c r="N69"/>
      <c r="O69"/>
      <c r="P69" t="b">
        <f t="shared" si="1"/>
        <v>1</v>
      </c>
    </row>
    <row r="70" spans="1:16" x14ac:dyDescent="0.25">
      <c r="A70" s="16">
        <f>IF(B70="","",COUNTIF($B$4:B70,B70))</f>
        <v>1</v>
      </c>
      <c r="B70" s="4" t="s">
        <v>18</v>
      </c>
      <c r="C70" s="1" t="s">
        <v>213</v>
      </c>
      <c r="D70" s="4">
        <v>2007</v>
      </c>
      <c r="E70" s="1" t="s">
        <v>97</v>
      </c>
      <c r="F70" s="3">
        <v>420</v>
      </c>
      <c r="G70" s="3">
        <v>6</v>
      </c>
      <c r="H70" s="16">
        <v>100</v>
      </c>
      <c r="I70" s="16">
        <v>50</v>
      </c>
      <c r="J70" s="16">
        <v>60</v>
      </c>
      <c r="K70" s="16">
        <v>100</v>
      </c>
      <c r="L70" s="16">
        <v>60</v>
      </c>
      <c r="M70">
        <v>100</v>
      </c>
      <c r="N70"/>
      <c r="O70"/>
      <c r="P70" t="b">
        <f t="shared" si="1"/>
        <v>0</v>
      </c>
    </row>
    <row r="71" spans="1:16" hidden="1" x14ac:dyDescent="0.25">
      <c r="A71" s="16">
        <f>IF(B71="","",COUNTIF($B$4:B71,B71))</f>
        <v>2</v>
      </c>
      <c r="B71" s="4" t="s">
        <v>18</v>
      </c>
      <c r="C71" s="1" t="s">
        <v>84</v>
      </c>
      <c r="D71" s="4">
        <v>2008</v>
      </c>
      <c r="E71" s="1" t="s">
        <v>12</v>
      </c>
      <c r="F71" s="3">
        <v>390</v>
      </c>
      <c r="G71" s="3">
        <v>6</v>
      </c>
      <c r="H71" s="16">
        <v>45</v>
      </c>
      <c r="I71" s="16">
        <v>100</v>
      </c>
      <c r="J71" s="16">
        <v>80</v>
      </c>
      <c r="K71" s="16">
        <v>80</v>
      </c>
      <c r="L71" s="16">
        <v>50</v>
      </c>
      <c r="M71">
        <v>80</v>
      </c>
      <c r="N71"/>
      <c r="O71"/>
      <c r="P71" t="b">
        <f t="shared" si="1"/>
        <v>0</v>
      </c>
    </row>
    <row r="72" spans="1:16" hidden="1" x14ac:dyDescent="0.25">
      <c r="A72" s="16">
        <f>IF(B72="","",COUNTIF($B$4:B72,B72))</f>
        <v>3</v>
      </c>
      <c r="B72" s="4" t="s">
        <v>18</v>
      </c>
      <c r="C72" s="1" t="s">
        <v>96</v>
      </c>
      <c r="D72" s="4">
        <v>2008</v>
      </c>
      <c r="E72" s="1" t="s">
        <v>97</v>
      </c>
      <c r="F72" s="3">
        <v>360</v>
      </c>
      <c r="G72" s="3">
        <v>6</v>
      </c>
      <c r="H72" s="16">
        <v>80</v>
      </c>
      <c r="I72" s="16">
        <v>80</v>
      </c>
      <c r="J72" s="16">
        <v>50</v>
      </c>
      <c r="K72" s="16">
        <v>60</v>
      </c>
      <c r="L72" s="16">
        <v>80</v>
      </c>
      <c r="M72">
        <v>60</v>
      </c>
      <c r="N72"/>
      <c r="O72"/>
      <c r="P72" t="b">
        <f t="shared" si="1"/>
        <v>0</v>
      </c>
    </row>
    <row r="73" spans="1:16" hidden="1" x14ac:dyDescent="0.25">
      <c r="A73" s="16">
        <f>IF(B73="","",COUNTIF($B$4:B73,B73))</f>
        <v>4</v>
      </c>
      <c r="B73" s="4" t="s">
        <v>18</v>
      </c>
      <c r="C73" s="1" t="s">
        <v>238</v>
      </c>
      <c r="D73" s="4">
        <v>2007</v>
      </c>
      <c r="E73" s="1" t="s">
        <v>97</v>
      </c>
      <c r="F73" s="3">
        <v>320</v>
      </c>
      <c r="G73" s="3">
        <v>5</v>
      </c>
      <c r="H73" s="16">
        <v>60</v>
      </c>
      <c r="I73" s="16">
        <v>60</v>
      </c>
      <c r="J73" s="16"/>
      <c r="K73" s="16">
        <v>50</v>
      </c>
      <c r="L73" s="16">
        <v>100</v>
      </c>
      <c r="M73">
        <v>50</v>
      </c>
      <c r="N73"/>
      <c r="O73"/>
      <c r="P73" t="b">
        <f t="shared" si="1"/>
        <v>0</v>
      </c>
    </row>
    <row r="74" spans="1:16" hidden="1" x14ac:dyDescent="0.25">
      <c r="A74" s="16">
        <f>IF(B74="","",COUNTIF($B$4:B74,B74))</f>
        <v>5</v>
      </c>
      <c r="B74" s="4" t="s">
        <v>18</v>
      </c>
      <c r="C74" s="1" t="s">
        <v>190</v>
      </c>
      <c r="D74" s="4">
        <v>2007</v>
      </c>
      <c r="E74" s="1" t="s">
        <v>12</v>
      </c>
      <c r="F74" s="3">
        <v>230</v>
      </c>
      <c r="G74" s="3">
        <v>4</v>
      </c>
      <c r="H74" s="16">
        <v>40</v>
      </c>
      <c r="I74" s="16">
        <v>45</v>
      </c>
      <c r="J74" s="16">
        <v>100</v>
      </c>
      <c r="K74" s="16"/>
      <c r="L74" s="16"/>
      <c r="M74">
        <v>45</v>
      </c>
      <c r="N74"/>
      <c r="O74"/>
      <c r="P74" t="b">
        <f t="shared" si="1"/>
        <v>0</v>
      </c>
    </row>
    <row r="75" spans="1:16" hidden="1" x14ac:dyDescent="0.25">
      <c r="A75" s="16">
        <f>IF(B75="","",COUNTIF($B$4:B75,B75))</f>
        <v>6</v>
      </c>
      <c r="B75" s="4" t="s">
        <v>18</v>
      </c>
      <c r="C75" s="1" t="s">
        <v>202</v>
      </c>
      <c r="D75" s="4">
        <v>2007</v>
      </c>
      <c r="E75" s="1" t="s">
        <v>12</v>
      </c>
      <c r="F75" s="3">
        <v>180</v>
      </c>
      <c r="G75" s="3">
        <v>5</v>
      </c>
      <c r="H75" s="16"/>
      <c r="I75" s="16">
        <v>32</v>
      </c>
      <c r="J75" s="16">
        <v>40</v>
      </c>
      <c r="K75" s="16">
        <v>36</v>
      </c>
      <c r="L75" s="16">
        <v>36</v>
      </c>
      <c r="M75">
        <v>36</v>
      </c>
      <c r="N75"/>
      <c r="O75"/>
      <c r="P75" t="b">
        <f t="shared" si="1"/>
        <v>0</v>
      </c>
    </row>
    <row r="76" spans="1:16" hidden="1" x14ac:dyDescent="0.25">
      <c r="A76" s="16">
        <f>IF(B76="","",COUNTIF($B$4:B76,B76))</f>
        <v>7</v>
      </c>
      <c r="B76" s="4" t="s">
        <v>18</v>
      </c>
      <c r="C76" s="1" t="s">
        <v>59</v>
      </c>
      <c r="D76" s="4">
        <v>2008</v>
      </c>
      <c r="E76" s="1" t="s">
        <v>12</v>
      </c>
      <c r="F76" s="3">
        <v>172</v>
      </c>
      <c r="G76" s="3">
        <v>6</v>
      </c>
      <c r="H76" s="16">
        <v>32</v>
      </c>
      <c r="I76" s="16">
        <v>36</v>
      </c>
      <c r="J76" s="16">
        <v>32</v>
      </c>
      <c r="K76" s="16">
        <v>32</v>
      </c>
      <c r="L76" s="16">
        <v>40</v>
      </c>
      <c r="M76">
        <v>32</v>
      </c>
      <c r="N76"/>
      <c r="O76"/>
      <c r="P76" t="b">
        <f t="shared" si="1"/>
        <v>0</v>
      </c>
    </row>
    <row r="77" spans="1:16" hidden="1" x14ac:dyDescent="0.25">
      <c r="A77" s="16">
        <f>IF(B77="","",COUNTIF($B$4:B77,B77))</f>
        <v>8</v>
      </c>
      <c r="B77" s="4" t="s">
        <v>18</v>
      </c>
      <c r="C77" s="1" t="s">
        <v>196</v>
      </c>
      <c r="D77" s="4">
        <v>2008</v>
      </c>
      <c r="E77" s="1" t="s">
        <v>47</v>
      </c>
      <c r="F77" s="3">
        <v>157</v>
      </c>
      <c r="G77" s="3">
        <v>4</v>
      </c>
      <c r="H77" s="16"/>
      <c r="I77" s="16"/>
      <c r="J77" s="16">
        <v>45</v>
      </c>
      <c r="K77" s="16">
        <v>40</v>
      </c>
      <c r="L77" s="16">
        <v>32</v>
      </c>
      <c r="M77">
        <v>40</v>
      </c>
      <c r="N77"/>
      <c r="O77"/>
      <c r="P77" t="b">
        <f t="shared" si="1"/>
        <v>0</v>
      </c>
    </row>
    <row r="78" spans="1:16" hidden="1" x14ac:dyDescent="0.25">
      <c r="A78" s="16">
        <f>IF(B78="","",COUNTIF($B$4:B78,B78))</f>
        <v>9</v>
      </c>
      <c r="B78" s="4" t="s">
        <v>18</v>
      </c>
      <c r="C78" s="1" t="s">
        <v>16</v>
      </c>
      <c r="D78" s="4">
        <v>2008</v>
      </c>
      <c r="E78" s="1" t="s">
        <v>17</v>
      </c>
      <c r="F78" s="3">
        <v>145</v>
      </c>
      <c r="G78" s="3">
        <v>6</v>
      </c>
      <c r="H78" s="16">
        <v>29</v>
      </c>
      <c r="I78" s="16">
        <v>29</v>
      </c>
      <c r="J78" s="16">
        <v>22</v>
      </c>
      <c r="K78" s="16">
        <v>29</v>
      </c>
      <c r="L78" s="16">
        <v>29</v>
      </c>
      <c r="M78">
        <v>29</v>
      </c>
      <c r="N78"/>
      <c r="O78"/>
      <c r="P78" t="b">
        <f t="shared" si="1"/>
        <v>0</v>
      </c>
    </row>
    <row r="79" spans="1:16" hidden="1" x14ac:dyDescent="0.25">
      <c r="A79" s="16">
        <f>IF(B79="","",COUNTIF($B$4:B79,B79))</f>
        <v>10</v>
      </c>
      <c r="B79" s="4" t="s">
        <v>18</v>
      </c>
      <c r="C79" s="1" t="s">
        <v>105</v>
      </c>
      <c r="D79" s="4">
        <v>2008</v>
      </c>
      <c r="E79" s="1" t="s">
        <v>17</v>
      </c>
      <c r="F79" s="3">
        <v>130</v>
      </c>
      <c r="G79" s="3">
        <v>6</v>
      </c>
      <c r="H79" s="16">
        <v>36</v>
      </c>
      <c r="I79" s="16">
        <v>20</v>
      </c>
      <c r="J79" s="16">
        <v>18</v>
      </c>
      <c r="K79" s="16">
        <v>26</v>
      </c>
      <c r="L79" s="16">
        <v>22</v>
      </c>
      <c r="M79">
        <v>26</v>
      </c>
      <c r="N79"/>
      <c r="O79"/>
      <c r="P79" t="b">
        <f t="shared" si="1"/>
        <v>0</v>
      </c>
    </row>
    <row r="80" spans="1:16" hidden="1" x14ac:dyDescent="0.25">
      <c r="A80" s="16">
        <f>IF(B80="","",COUNTIF($B$4:B80,B80))</f>
        <v>11</v>
      </c>
      <c r="B80" s="4" t="s">
        <v>18</v>
      </c>
      <c r="C80" s="1" t="s">
        <v>175</v>
      </c>
      <c r="D80" s="4">
        <v>2008</v>
      </c>
      <c r="E80" s="1" t="s">
        <v>97</v>
      </c>
      <c r="F80" s="3">
        <v>126</v>
      </c>
      <c r="G80" s="3">
        <v>3</v>
      </c>
      <c r="H80" s="16">
        <v>50</v>
      </c>
      <c r="I80" s="16">
        <v>40</v>
      </c>
      <c r="J80" s="16">
        <v>36</v>
      </c>
      <c r="K80" s="16"/>
      <c r="L80" s="16"/>
      <c r="M80"/>
      <c r="N80"/>
      <c r="O80"/>
      <c r="P80" t="b">
        <f t="shared" si="1"/>
        <v>0</v>
      </c>
    </row>
    <row r="81" spans="1:16" hidden="1" x14ac:dyDescent="0.25">
      <c r="A81" s="16">
        <f>IF(B81="","",COUNTIF($B$4:B81,B81))</f>
        <v>12</v>
      </c>
      <c r="B81" s="4" t="s">
        <v>18</v>
      </c>
      <c r="C81" s="1" t="s">
        <v>116</v>
      </c>
      <c r="D81" s="4">
        <v>2008</v>
      </c>
      <c r="E81" s="1" t="s">
        <v>14</v>
      </c>
      <c r="F81" s="3">
        <v>116</v>
      </c>
      <c r="G81" s="3">
        <v>5</v>
      </c>
      <c r="H81" s="16">
        <v>26</v>
      </c>
      <c r="I81" s="16">
        <v>16</v>
      </c>
      <c r="J81" s="16">
        <v>26</v>
      </c>
      <c r="K81" s="16">
        <v>24</v>
      </c>
      <c r="L81" s="16"/>
      <c r="M81">
        <v>24</v>
      </c>
      <c r="N81"/>
      <c r="O81"/>
      <c r="P81" t="b">
        <f t="shared" si="1"/>
        <v>0</v>
      </c>
    </row>
    <row r="82" spans="1:16" hidden="1" x14ac:dyDescent="0.25">
      <c r="A82" s="16">
        <f>IF(B82="","",COUNTIF($B$4:B82,B82))</f>
        <v>13</v>
      </c>
      <c r="B82" s="4" t="s">
        <v>18</v>
      </c>
      <c r="C82" s="1" t="s">
        <v>109</v>
      </c>
      <c r="D82" s="4">
        <v>2007</v>
      </c>
      <c r="E82" s="1" t="s">
        <v>12</v>
      </c>
      <c r="F82" s="3">
        <v>116</v>
      </c>
      <c r="G82" s="3">
        <v>5</v>
      </c>
      <c r="H82" s="16"/>
      <c r="I82" s="16">
        <v>26</v>
      </c>
      <c r="J82" s="16">
        <v>24</v>
      </c>
      <c r="K82" s="16">
        <v>20</v>
      </c>
      <c r="L82" s="16">
        <v>26</v>
      </c>
      <c r="M82">
        <v>20</v>
      </c>
      <c r="N82"/>
      <c r="O82"/>
      <c r="P82" t="b">
        <f t="shared" si="1"/>
        <v>0</v>
      </c>
    </row>
    <row r="83" spans="1:16" hidden="1" x14ac:dyDescent="0.25">
      <c r="A83" s="16">
        <f>IF(B83="","",COUNTIF($B$4:B83,B83))</f>
        <v>14</v>
      </c>
      <c r="B83" s="4" t="s">
        <v>18</v>
      </c>
      <c r="C83" s="1" t="s">
        <v>191</v>
      </c>
      <c r="D83" s="4">
        <v>2007</v>
      </c>
      <c r="E83" s="1" t="s">
        <v>12</v>
      </c>
      <c r="F83" s="3">
        <v>90</v>
      </c>
      <c r="G83" s="3">
        <v>2</v>
      </c>
      <c r="H83" s="16"/>
      <c r="I83" s="16"/>
      <c r="J83" s="16"/>
      <c r="K83" s="16">
        <v>45</v>
      </c>
      <c r="L83" s="16">
        <v>45</v>
      </c>
      <c r="M83"/>
      <c r="N83"/>
      <c r="O83"/>
      <c r="P83" t="b">
        <f t="shared" si="1"/>
        <v>0</v>
      </c>
    </row>
    <row r="84" spans="1:16" hidden="1" x14ac:dyDescent="0.25">
      <c r="A84" s="16">
        <f>IF(B84="","",COUNTIF($B$4:B84,B84))</f>
        <v>15</v>
      </c>
      <c r="B84" s="4" t="s">
        <v>18</v>
      </c>
      <c r="C84" s="1" t="s">
        <v>217</v>
      </c>
      <c r="D84" s="4">
        <v>2007</v>
      </c>
      <c r="E84" s="1" t="s">
        <v>14</v>
      </c>
      <c r="F84" s="3">
        <v>90</v>
      </c>
      <c r="G84" s="3">
        <v>5</v>
      </c>
      <c r="H84" s="16">
        <v>24</v>
      </c>
      <c r="I84" s="16">
        <v>14</v>
      </c>
      <c r="J84" s="16">
        <v>16</v>
      </c>
      <c r="K84" s="16">
        <v>18</v>
      </c>
      <c r="L84" s="16"/>
      <c r="M84">
        <v>18</v>
      </c>
      <c r="N84"/>
      <c r="O84"/>
      <c r="P84" t="b">
        <f t="shared" si="1"/>
        <v>0</v>
      </c>
    </row>
    <row r="85" spans="1:16" hidden="1" x14ac:dyDescent="0.25">
      <c r="A85" s="16">
        <f>IF(B85="","",COUNTIF($B$4:B85,B85))</f>
        <v>16</v>
      </c>
      <c r="B85" s="4" t="s">
        <v>18</v>
      </c>
      <c r="C85" s="1" t="s">
        <v>126</v>
      </c>
      <c r="D85" s="4">
        <v>2008</v>
      </c>
      <c r="E85" s="1" t="s">
        <v>12</v>
      </c>
      <c r="F85" s="3">
        <v>88</v>
      </c>
      <c r="G85" s="3">
        <v>4</v>
      </c>
      <c r="H85" s="16"/>
      <c r="I85" s="16">
        <v>24</v>
      </c>
      <c r="J85" s="16">
        <v>20</v>
      </c>
      <c r="K85" s="16">
        <v>22</v>
      </c>
      <c r="L85" s="16"/>
      <c r="M85">
        <v>22</v>
      </c>
      <c r="N85"/>
      <c r="O85"/>
      <c r="P85" t="b">
        <f t="shared" si="1"/>
        <v>0</v>
      </c>
    </row>
    <row r="86" spans="1:16" hidden="1" x14ac:dyDescent="0.25">
      <c r="A86" s="16">
        <f>IF(B86="","",COUNTIF($B$4:B86,B86))</f>
        <v>17</v>
      </c>
      <c r="B86" s="4" t="s">
        <v>18</v>
      </c>
      <c r="C86" s="1" t="s">
        <v>230</v>
      </c>
      <c r="D86" s="4">
        <v>2007</v>
      </c>
      <c r="E86" s="1" t="s">
        <v>14</v>
      </c>
      <c r="F86" s="3">
        <v>69</v>
      </c>
      <c r="G86" s="3">
        <v>4</v>
      </c>
      <c r="H86" s="16">
        <v>22</v>
      </c>
      <c r="I86" s="16">
        <v>15</v>
      </c>
      <c r="J86" s="16"/>
      <c r="K86" s="16">
        <v>16</v>
      </c>
      <c r="L86" s="16"/>
      <c r="M86">
        <v>16</v>
      </c>
      <c r="N86"/>
      <c r="O86"/>
      <c r="P86" t="b">
        <f t="shared" si="1"/>
        <v>0</v>
      </c>
    </row>
    <row r="87" spans="1:16" hidden="1" x14ac:dyDescent="0.25">
      <c r="A87" s="16">
        <f>IF(B87="","",COUNTIF($B$4:B87,B87))</f>
        <v>18</v>
      </c>
      <c r="B87" s="4" t="s">
        <v>18</v>
      </c>
      <c r="C87" s="1" t="s">
        <v>233</v>
      </c>
      <c r="D87" s="4">
        <v>2007</v>
      </c>
      <c r="E87" s="1" t="s">
        <v>12</v>
      </c>
      <c r="F87" s="3">
        <v>53</v>
      </c>
      <c r="G87" s="3">
        <v>2</v>
      </c>
      <c r="H87" s="16"/>
      <c r="I87" s="16"/>
      <c r="J87" s="16">
        <v>29</v>
      </c>
      <c r="K87" s="16"/>
      <c r="L87" s="16">
        <v>24</v>
      </c>
      <c r="M87"/>
      <c r="N87"/>
      <c r="O87"/>
      <c r="P87" t="b">
        <f t="shared" si="1"/>
        <v>0</v>
      </c>
    </row>
    <row r="88" spans="1:16" hidden="1" x14ac:dyDescent="0.25">
      <c r="A88" s="16">
        <f>IF(B88="","",COUNTIF($B$4:B88,B88))</f>
        <v>19</v>
      </c>
      <c r="B88" s="4" t="s">
        <v>18</v>
      </c>
      <c r="C88" s="1" t="s">
        <v>235</v>
      </c>
      <c r="D88" s="4">
        <v>2008</v>
      </c>
      <c r="E88" s="1" t="s">
        <v>12</v>
      </c>
      <c r="F88" s="3">
        <v>38</v>
      </c>
      <c r="G88" s="3">
        <v>2</v>
      </c>
      <c r="H88" s="16"/>
      <c r="I88" s="16">
        <v>18</v>
      </c>
      <c r="J88" s="16"/>
      <c r="K88" s="16"/>
      <c r="L88" s="16">
        <v>20</v>
      </c>
      <c r="M88"/>
      <c r="N88"/>
      <c r="O88"/>
      <c r="P88" t="b">
        <f t="shared" si="1"/>
        <v>0</v>
      </c>
    </row>
    <row r="89" spans="1:16" hidden="1" x14ac:dyDescent="0.25">
      <c r="A89" s="16">
        <f>IF(B89="","",COUNTIF($B$4:B89,B89))</f>
        <v>20</v>
      </c>
      <c r="B89" s="4" t="s">
        <v>18</v>
      </c>
      <c r="C89" s="1" t="s">
        <v>195</v>
      </c>
      <c r="D89" s="4">
        <v>2007</v>
      </c>
      <c r="E89" s="1" t="s">
        <v>47</v>
      </c>
      <c r="F89" s="3">
        <v>22</v>
      </c>
      <c r="G89" s="3">
        <v>1</v>
      </c>
      <c r="H89" s="16"/>
      <c r="I89" s="16">
        <v>22</v>
      </c>
      <c r="J89" s="16"/>
      <c r="K89" s="16"/>
      <c r="L89" s="16"/>
      <c r="M89"/>
      <c r="N89"/>
      <c r="O89"/>
      <c r="P89" t="b">
        <f t="shared" si="1"/>
        <v>0</v>
      </c>
    </row>
    <row r="90" spans="1:16" x14ac:dyDescent="0.25">
      <c r="A90" s="16">
        <f>IF(B90="","",COUNTIF($B$4:B90,B90))</f>
        <v>1</v>
      </c>
      <c r="B90" s="4" t="s">
        <v>79</v>
      </c>
      <c r="C90" s="1" t="s">
        <v>78</v>
      </c>
      <c r="D90" s="4">
        <v>2006</v>
      </c>
      <c r="E90" s="1" t="s">
        <v>12</v>
      </c>
      <c r="F90" s="3">
        <v>450</v>
      </c>
      <c r="G90" s="3">
        <v>6</v>
      </c>
      <c r="H90" s="16">
        <v>100</v>
      </c>
      <c r="I90" s="16">
        <v>45</v>
      </c>
      <c r="J90" s="16">
        <v>100</v>
      </c>
      <c r="K90" s="16">
        <v>100</v>
      </c>
      <c r="L90" s="16">
        <v>50</v>
      </c>
      <c r="M90">
        <v>100</v>
      </c>
      <c r="N90"/>
      <c r="O90"/>
      <c r="P90" t="b">
        <f t="shared" si="1"/>
        <v>1</v>
      </c>
    </row>
    <row r="91" spans="1:16" hidden="1" x14ac:dyDescent="0.25">
      <c r="A91" s="16">
        <f>IF(B91="","",COUNTIF($B$4:B91,B91))</f>
        <v>2</v>
      </c>
      <c r="B91" s="4" t="s">
        <v>79</v>
      </c>
      <c r="C91" s="1" t="s">
        <v>178</v>
      </c>
      <c r="D91" s="4">
        <v>2006</v>
      </c>
      <c r="E91" s="1" t="s">
        <v>97</v>
      </c>
      <c r="F91" s="3">
        <v>345</v>
      </c>
      <c r="G91" s="3">
        <v>6</v>
      </c>
      <c r="H91" s="16">
        <v>45</v>
      </c>
      <c r="I91" s="16">
        <v>40</v>
      </c>
      <c r="J91" s="16">
        <v>40</v>
      </c>
      <c r="K91" s="16">
        <v>80</v>
      </c>
      <c r="L91" s="16">
        <v>100</v>
      </c>
      <c r="M91">
        <v>80</v>
      </c>
      <c r="N91"/>
      <c r="O91"/>
      <c r="P91" t="b">
        <f t="shared" si="1"/>
        <v>1</v>
      </c>
    </row>
    <row r="92" spans="1:16" hidden="1" x14ac:dyDescent="0.25">
      <c r="A92" s="16">
        <f>IF(B92="","",COUNTIF($B$4:B92,B92))</f>
        <v>3</v>
      </c>
      <c r="B92" s="4" t="s">
        <v>79</v>
      </c>
      <c r="C92" s="1" t="s">
        <v>226</v>
      </c>
      <c r="D92" s="4">
        <v>2006</v>
      </c>
      <c r="E92" s="1" t="s">
        <v>12</v>
      </c>
      <c r="F92" s="3">
        <v>340</v>
      </c>
      <c r="G92" s="3">
        <v>6</v>
      </c>
      <c r="H92" s="16">
        <v>40</v>
      </c>
      <c r="I92" s="16">
        <v>100</v>
      </c>
      <c r="J92" s="16">
        <v>60</v>
      </c>
      <c r="K92" s="16">
        <v>60</v>
      </c>
      <c r="L92" s="16">
        <v>60</v>
      </c>
      <c r="M92">
        <v>60</v>
      </c>
      <c r="N92"/>
      <c r="O92"/>
      <c r="P92" t="b">
        <f t="shared" si="1"/>
        <v>1</v>
      </c>
    </row>
    <row r="93" spans="1:16" hidden="1" x14ac:dyDescent="0.25">
      <c r="A93" s="16">
        <f>IF(B93="","",COUNTIF($B$4:B93,B93))</f>
        <v>4</v>
      </c>
      <c r="B93" s="4" t="s">
        <v>79</v>
      </c>
      <c r="C93" s="1" t="s">
        <v>156</v>
      </c>
      <c r="D93" s="4">
        <v>2006</v>
      </c>
      <c r="E93" s="1" t="s">
        <v>12</v>
      </c>
      <c r="F93" s="3">
        <v>280</v>
      </c>
      <c r="G93" s="3">
        <v>4</v>
      </c>
      <c r="H93" s="16">
        <v>80</v>
      </c>
      <c r="I93" s="16">
        <v>80</v>
      </c>
      <c r="J93" s="16">
        <v>80</v>
      </c>
      <c r="K93" s="16"/>
      <c r="L93" s="16">
        <v>40</v>
      </c>
      <c r="M93"/>
      <c r="N93"/>
      <c r="O93"/>
      <c r="P93" t="b">
        <f t="shared" si="1"/>
        <v>1</v>
      </c>
    </row>
    <row r="94" spans="1:16" hidden="1" x14ac:dyDescent="0.25">
      <c r="A94" s="16">
        <f>IF(B94="","",COUNTIF($B$4:B94,B94))</f>
        <v>5</v>
      </c>
      <c r="B94" s="4" t="s">
        <v>79</v>
      </c>
      <c r="C94" s="1" t="s">
        <v>159</v>
      </c>
      <c r="D94" s="4">
        <v>2006</v>
      </c>
      <c r="E94" s="1" t="s">
        <v>14</v>
      </c>
      <c r="F94" s="3">
        <v>280</v>
      </c>
      <c r="G94" s="3">
        <v>6</v>
      </c>
      <c r="H94" s="16">
        <v>50</v>
      </c>
      <c r="I94" s="16">
        <v>50</v>
      </c>
      <c r="J94" s="16">
        <v>50</v>
      </c>
      <c r="K94" s="16">
        <v>50</v>
      </c>
      <c r="L94" s="16">
        <v>80</v>
      </c>
      <c r="M94">
        <v>50</v>
      </c>
      <c r="N94"/>
      <c r="O94"/>
      <c r="P94" t="b">
        <f t="shared" si="1"/>
        <v>1</v>
      </c>
    </row>
    <row r="95" spans="1:16" hidden="1" x14ac:dyDescent="0.25">
      <c r="A95" s="16">
        <f>IF(B95="","",COUNTIF($B$4:B95,B95))</f>
        <v>6</v>
      </c>
      <c r="B95" s="4" t="s">
        <v>79</v>
      </c>
      <c r="C95" s="1" t="s">
        <v>174</v>
      </c>
      <c r="D95" s="4">
        <v>2006</v>
      </c>
      <c r="E95" s="1" t="s">
        <v>97</v>
      </c>
      <c r="F95" s="3">
        <v>210</v>
      </c>
      <c r="G95" s="3">
        <v>4</v>
      </c>
      <c r="H95" s="16">
        <v>60</v>
      </c>
      <c r="I95" s="16">
        <v>60</v>
      </c>
      <c r="J95" s="16">
        <v>45</v>
      </c>
      <c r="K95" s="16"/>
      <c r="L95" s="16">
        <v>45</v>
      </c>
      <c r="M95"/>
      <c r="N95"/>
      <c r="O95"/>
      <c r="P95" t="b">
        <f t="shared" si="1"/>
        <v>1</v>
      </c>
    </row>
    <row r="96" spans="1:16" hidden="1" x14ac:dyDescent="0.25">
      <c r="A96" s="16">
        <f>IF(B96="","",COUNTIF($B$4:B96,B96))</f>
        <v>7</v>
      </c>
      <c r="B96" s="4" t="s">
        <v>79</v>
      </c>
      <c r="C96" s="1" t="s">
        <v>186</v>
      </c>
      <c r="D96" s="4">
        <v>2006</v>
      </c>
      <c r="E96" s="1" t="s">
        <v>12</v>
      </c>
      <c r="F96" s="3">
        <v>198</v>
      </c>
      <c r="G96" s="3">
        <v>6</v>
      </c>
      <c r="H96" s="16">
        <v>36</v>
      </c>
      <c r="I96" s="16">
        <v>36</v>
      </c>
      <c r="J96" s="16">
        <v>36</v>
      </c>
      <c r="K96" s="16">
        <v>45</v>
      </c>
      <c r="L96" s="16">
        <v>36</v>
      </c>
      <c r="M96">
        <v>45</v>
      </c>
      <c r="N96"/>
      <c r="O96"/>
      <c r="P96" t="b">
        <f t="shared" si="1"/>
        <v>1</v>
      </c>
    </row>
    <row r="97" spans="1:16" hidden="1" x14ac:dyDescent="0.25">
      <c r="A97" s="16">
        <f>IF(B97="","",COUNTIF($B$4:B97,B97))</f>
        <v>8</v>
      </c>
      <c r="B97" s="4" t="s">
        <v>79</v>
      </c>
      <c r="C97" s="1" t="s">
        <v>221</v>
      </c>
      <c r="D97" s="4">
        <v>2006</v>
      </c>
      <c r="E97" s="1" t="s">
        <v>17</v>
      </c>
      <c r="F97" s="3">
        <v>173</v>
      </c>
      <c r="G97" s="3">
        <v>5</v>
      </c>
      <c r="H97" s="16"/>
      <c r="I97" s="16">
        <v>29</v>
      </c>
      <c r="J97" s="16">
        <v>32</v>
      </c>
      <c r="K97" s="16">
        <v>40</v>
      </c>
      <c r="L97" s="16">
        <v>32</v>
      </c>
      <c r="M97">
        <v>40</v>
      </c>
      <c r="N97"/>
      <c r="O97"/>
      <c r="P97" t="b">
        <f t="shared" si="1"/>
        <v>1</v>
      </c>
    </row>
    <row r="98" spans="1:16" hidden="1" x14ac:dyDescent="0.25">
      <c r="A98" s="16">
        <f>IF(B98="","",COUNTIF($B$4:B98,B98))</f>
        <v>9</v>
      </c>
      <c r="B98" s="4" t="s">
        <v>79</v>
      </c>
      <c r="C98" s="1" t="s">
        <v>242</v>
      </c>
      <c r="D98" s="4">
        <v>2006</v>
      </c>
      <c r="E98" s="1" t="s">
        <v>12</v>
      </c>
      <c r="F98" s="3">
        <v>64</v>
      </c>
      <c r="G98" s="3">
        <v>2</v>
      </c>
      <c r="H98" s="16">
        <v>32</v>
      </c>
      <c r="I98" s="16">
        <v>32</v>
      </c>
      <c r="J98" s="16"/>
      <c r="K98" s="16"/>
      <c r="L98" s="16"/>
      <c r="M98"/>
      <c r="N98"/>
      <c r="O98"/>
      <c r="P98" t="b">
        <f t="shared" si="1"/>
        <v>1</v>
      </c>
    </row>
    <row r="99" spans="1:16" x14ac:dyDescent="0.25">
      <c r="A99" s="16">
        <f>IF(B99="","",COUNTIF($B$4:B99,B99))</f>
        <v>1</v>
      </c>
      <c r="B99" s="4" t="s">
        <v>27</v>
      </c>
      <c r="C99" s="1" t="s">
        <v>133</v>
      </c>
      <c r="D99" s="4">
        <v>2003</v>
      </c>
      <c r="E99" s="1" t="s">
        <v>12</v>
      </c>
      <c r="F99" s="3">
        <v>440</v>
      </c>
      <c r="G99" s="3">
        <v>6</v>
      </c>
      <c r="H99" s="16">
        <v>100</v>
      </c>
      <c r="I99" s="16">
        <v>100</v>
      </c>
      <c r="J99" s="16">
        <v>60</v>
      </c>
      <c r="K99" s="16">
        <v>80</v>
      </c>
      <c r="L99" s="16">
        <v>80</v>
      </c>
      <c r="M99">
        <v>80</v>
      </c>
      <c r="N99"/>
      <c r="O99"/>
      <c r="P99" t="b">
        <f t="shared" si="1"/>
        <v>0</v>
      </c>
    </row>
    <row r="100" spans="1:16" hidden="1" x14ac:dyDescent="0.25">
      <c r="A100" s="16">
        <f>IF(B100="","",COUNTIF($B$4:B100,B100))</f>
        <v>2</v>
      </c>
      <c r="B100" s="4" t="s">
        <v>27</v>
      </c>
      <c r="C100" s="1" t="s">
        <v>49</v>
      </c>
      <c r="D100" s="4">
        <v>2003</v>
      </c>
      <c r="E100" s="1" t="s">
        <v>17</v>
      </c>
      <c r="F100" s="3">
        <v>380</v>
      </c>
      <c r="G100" s="3">
        <v>5</v>
      </c>
      <c r="H100" s="16"/>
      <c r="I100" s="16">
        <v>80</v>
      </c>
      <c r="J100" s="16">
        <v>50</v>
      </c>
      <c r="K100" s="16">
        <v>100</v>
      </c>
      <c r="L100" s="16">
        <v>50</v>
      </c>
      <c r="M100">
        <v>100</v>
      </c>
      <c r="N100"/>
      <c r="O100"/>
      <c r="P100" t="b">
        <f t="shared" si="1"/>
        <v>0</v>
      </c>
    </row>
    <row r="101" spans="1:16" hidden="1" x14ac:dyDescent="0.25">
      <c r="A101" s="16">
        <f>IF(B101="","",COUNTIF($B$4:B101,B101))</f>
        <v>3</v>
      </c>
      <c r="B101" s="4" t="s">
        <v>27</v>
      </c>
      <c r="C101" s="1" t="s">
        <v>160</v>
      </c>
      <c r="D101" s="4">
        <v>2004</v>
      </c>
      <c r="E101" s="1" t="s">
        <v>54</v>
      </c>
      <c r="F101" s="3">
        <v>240</v>
      </c>
      <c r="G101" s="3">
        <v>4</v>
      </c>
      <c r="H101" s="16"/>
      <c r="I101" s="16">
        <v>60</v>
      </c>
      <c r="J101" s="16"/>
      <c r="K101" s="16">
        <v>60</v>
      </c>
      <c r="L101" s="16">
        <v>60</v>
      </c>
      <c r="M101">
        <v>60</v>
      </c>
      <c r="N101"/>
      <c r="O101"/>
      <c r="P101" t="b">
        <f t="shared" si="1"/>
        <v>0</v>
      </c>
    </row>
    <row r="102" spans="1:16" hidden="1" x14ac:dyDescent="0.25">
      <c r="A102" s="16">
        <f>IF(B102="","",COUNTIF($B$4:B102,B102))</f>
        <v>4</v>
      </c>
      <c r="B102" s="4" t="s">
        <v>27</v>
      </c>
      <c r="C102" s="1" t="s">
        <v>136</v>
      </c>
      <c r="D102" s="4">
        <v>2003</v>
      </c>
      <c r="E102" s="1" t="s">
        <v>12</v>
      </c>
      <c r="F102" s="3">
        <v>180</v>
      </c>
      <c r="G102" s="3">
        <v>2</v>
      </c>
      <c r="H102" s="16"/>
      <c r="I102" s="16"/>
      <c r="J102" s="16">
        <v>80</v>
      </c>
      <c r="K102" s="16"/>
      <c r="L102" s="16">
        <v>100</v>
      </c>
      <c r="M102"/>
      <c r="N102"/>
      <c r="O102"/>
      <c r="P102" t="b">
        <f t="shared" si="1"/>
        <v>0</v>
      </c>
    </row>
    <row r="103" spans="1:16" hidden="1" x14ac:dyDescent="0.25">
      <c r="A103" s="16">
        <f>IF(B103="","",COUNTIF($B$4:B103,B103))</f>
        <v>5</v>
      </c>
      <c r="B103" s="4" t="s">
        <v>27</v>
      </c>
      <c r="C103" s="1" t="s">
        <v>35</v>
      </c>
      <c r="D103" s="4">
        <v>2003</v>
      </c>
      <c r="E103" s="1" t="s">
        <v>12</v>
      </c>
      <c r="F103" s="3">
        <v>100</v>
      </c>
      <c r="G103" s="3">
        <v>1</v>
      </c>
      <c r="H103" s="16"/>
      <c r="I103" s="16"/>
      <c r="J103" s="16">
        <v>100</v>
      </c>
      <c r="K103" s="16"/>
      <c r="L103" s="16"/>
      <c r="M103"/>
      <c r="N103"/>
      <c r="O103"/>
      <c r="P103" t="b">
        <f t="shared" si="1"/>
        <v>0</v>
      </c>
    </row>
    <row r="104" spans="1:16" x14ac:dyDescent="0.25">
      <c r="A104" s="16">
        <f>IF(B104="","",COUNTIF($B$4:B104,B104))</f>
        <v>1</v>
      </c>
      <c r="B104" s="4" t="s">
        <v>25</v>
      </c>
      <c r="C104" s="1" t="s">
        <v>55</v>
      </c>
      <c r="D104" s="4">
        <v>1997</v>
      </c>
      <c r="E104" s="1" t="s">
        <v>54</v>
      </c>
      <c r="F104" s="3">
        <v>480</v>
      </c>
      <c r="G104" s="3">
        <v>6</v>
      </c>
      <c r="H104" s="16">
        <v>100</v>
      </c>
      <c r="I104" s="16">
        <v>100</v>
      </c>
      <c r="J104" s="16">
        <v>80</v>
      </c>
      <c r="K104" s="16">
        <v>100</v>
      </c>
      <c r="L104" s="16">
        <v>60</v>
      </c>
      <c r="M104">
        <v>100</v>
      </c>
      <c r="N104"/>
      <c r="O104"/>
      <c r="P104" t="b">
        <f t="shared" si="1"/>
        <v>1</v>
      </c>
    </row>
    <row r="105" spans="1:16" hidden="1" x14ac:dyDescent="0.25">
      <c r="A105" s="16">
        <f>IF(B105="","",COUNTIF($B$4:B105,B105))</f>
        <v>2</v>
      </c>
      <c r="B105" s="4" t="s">
        <v>25</v>
      </c>
      <c r="C105" s="1" t="s">
        <v>179</v>
      </c>
      <c r="D105" s="4">
        <v>2002</v>
      </c>
      <c r="E105" s="1" t="s">
        <v>54</v>
      </c>
      <c r="F105" s="3">
        <v>315</v>
      </c>
      <c r="G105" s="3">
        <v>5</v>
      </c>
      <c r="H105" s="16"/>
      <c r="I105" s="16">
        <v>60</v>
      </c>
      <c r="J105" s="16">
        <v>45</v>
      </c>
      <c r="K105" s="16">
        <v>80</v>
      </c>
      <c r="L105" s="16">
        <v>50</v>
      </c>
      <c r="M105">
        <v>80</v>
      </c>
      <c r="N105"/>
      <c r="O105"/>
      <c r="P105" t="b">
        <f t="shared" si="1"/>
        <v>1</v>
      </c>
    </row>
    <row r="106" spans="1:16" hidden="1" x14ac:dyDescent="0.25">
      <c r="A106" s="16">
        <f>IF(B106="","",COUNTIF($B$4:B106,B106))</f>
        <v>3</v>
      </c>
      <c r="B106" s="4" t="s">
        <v>25</v>
      </c>
      <c r="C106" s="1" t="s">
        <v>48</v>
      </c>
      <c r="D106" s="4">
        <v>1976</v>
      </c>
      <c r="E106" s="1" t="s">
        <v>17</v>
      </c>
      <c r="F106" s="3">
        <v>251</v>
      </c>
      <c r="G106" s="3">
        <v>5</v>
      </c>
      <c r="H106" s="16">
        <v>80</v>
      </c>
      <c r="I106" s="16">
        <v>45</v>
      </c>
      <c r="J106" s="16"/>
      <c r="K106" s="16">
        <v>45</v>
      </c>
      <c r="L106" s="16">
        <v>36</v>
      </c>
      <c r="M106">
        <v>45</v>
      </c>
      <c r="N106"/>
      <c r="O106"/>
      <c r="P106" t="b">
        <f t="shared" si="1"/>
        <v>1</v>
      </c>
    </row>
    <row r="107" spans="1:16" hidden="1" x14ac:dyDescent="0.25">
      <c r="A107" s="16">
        <f>IF(B107="","",COUNTIF($B$4:B107,B107))</f>
        <v>4</v>
      </c>
      <c r="B107" s="4" t="s">
        <v>25</v>
      </c>
      <c r="C107" s="1" t="s">
        <v>24</v>
      </c>
      <c r="D107" s="4">
        <v>2000</v>
      </c>
      <c r="E107" s="1" t="s">
        <v>14</v>
      </c>
      <c r="F107" s="3">
        <v>241</v>
      </c>
      <c r="G107" s="3">
        <v>6</v>
      </c>
      <c r="H107" s="16">
        <v>60</v>
      </c>
      <c r="I107" s="16">
        <v>50</v>
      </c>
      <c r="J107" s="16">
        <v>50</v>
      </c>
      <c r="K107" s="16">
        <v>36</v>
      </c>
      <c r="L107" s="16">
        <v>45</v>
      </c>
      <c r="M107">
        <v>36</v>
      </c>
      <c r="N107"/>
      <c r="O107"/>
      <c r="P107" t="b">
        <f t="shared" si="1"/>
        <v>1</v>
      </c>
    </row>
    <row r="108" spans="1:16" hidden="1" x14ac:dyDescent="0.25">
      <c r="A108" s="16">
        <f>IF(B108="","",COUNTIF($B$4:B108,B108))</f>
        <v>5</v>
      </c>
      <c r="B108" s="4" t="s">
        <v>25</v>
      </c>
      <c r="C108" s="1" t="s">
        <v>207</v>
      </c>
      <c r="D108" s="4">
        <v>1995</v>
      </c>
      <c r="E108" s="1" t="s">
        <v>12</v>
      </c>
      <c r="F108" s="3">
        <v>200</v>
      </c>
      <c r="G108" s="3">
        <v>2</v>
      </c>
      <c r="H108" s="16"/>
      <c r="I108" s="16"/>
      <c r="J108" s="16">
        <v>100</v>
      </c>
      <c r="K108" s="16"/>
      <c r="L108" s="16">
        <v>100</v>
      </c>
      <c r="M108"/>
      <c r="N108"/>
      <c r="O108"/>
      <c r="P108" t="b">
        <f t="shared" si="1"/>
        <v>1</v>
      </c>
    </row>
    <row r="109" spans="1:16" hidden="1" x14ac:dyDescent="0.25">
      <c r="A109" s="16">
        <f>IF(B109="","",COUNTIF($B$4:B109,B109))</f>
        <v>6</v>
      </c>
      <c r="B109" s="4" t="s">
        <v>25</v>
      </c>
      <c r="C109" s="1" t="s">
        <v>123</v>
      </c>
      <c r="D109" s="4">
        <v>2000</v>
      </c>
      <c r="E109" s="1" t="s">
        <v>47</v>
      </c>
      <c r="F109" s="3">
        <v>180</v>
      </c>
      <c r="G109" s="3">
        <v>3</v>
      </c>
      <c r="H109" s="16"/>
      <c r="I109" s="16"/>
      <c r="J109" s="16">
        <v>60</v>
      </c>
      <c r="K109" s="16">
        <v>60</v>
      </c>
      <c r="L109" s="16"/>
      <c r="M109">
        <v>60</v>
      </c>
      <c r="N109"/>
      <c r="O109"/>
      <c r="P109" t="b">
        <f t="shared" si="1"/>
        <v>1</v>
      </c>
    </row>
    <row r="110" spans="1:16" hidden="1" x14ac:dyDescent="0.25">
      <c r="A110" s="16">
        <f>IF(B110="","",COUNTIF($B$4:B110,B110))</f>
        <v>7</v>
      </c>
      <c r="B110" s="4" t="s">
        <v>25</v>
      </c>
      <c r="C110" s="1" t="s">
        <v>53</v>
      </c>
      <c r="D110" s="4">
        <v>1997</v>
      </c>
      <c r="E110" s="1" t="s">
        <v>54</v>
      </c>
      <c r="F110" s="3">
        <v>160</v>
      </c>
      <c r="G110" s="3">
        <v>2</v>
      </c>
      <c r="H110" s="16"/>
      <c r="I110" s="16">
        <v>80</v>
      </c>
      <c r="J110" s="16"/>
      <c r="K110" s="16"/>
      <c r="L110" s="16">
        <v>80</v>
      </c>
      <c r="M110"/>
      <c r="N110"/>
      <c r="O110"/>
      <c r="P110" t="b">
        <f t="shared" si="1"/>
        <v>1</v>
      </c>
    </row>
    <row r="111" spans="1:16" hidden="1" x14ac:dyDescent="0.25">
      <c r="A111" s="16">
        <f>IF(B111="","",COUNTIF($B$4:B111,B111))</f>
        <v>8</v>
      </c>
      <c r="B111" s="4" t="s">
        <v>25</v>
      </c>
      <c r="C111" s="1" t="s">
        <v>46</v>
      </c>
      <c r="D111" s="4">
        <v>2001</v>
      </c>
      <c r="E111" s="1" t="s">
        <v>47</v>
      </c>
      <c r="F111" s="3">
        <v>120</v>
      </c>
      <c r="G111" s="3">
        <v>3</v>
      </c>
      <c r="H111" s="16"/>
      <c r="I111" s="16"/>
      <c r="J111" s="16">
        <v>40</v>
      </c>
      <c r="K111" s="16">
        <v>40</v>
      </c>
      <c r="L111" s="16"/>
      <c r="M111">
        <v>40</v>
      </c>
      <c r="N111"/>
      <c r="O111"/>
      <c r="P111" t="b">
        <f t="shared" si="1"/>
        <v>1</v>
      </c>
    </row>
    <row r="112" spans="1:16" hidden="1" x14ac:dyDescent="0.25">
      <c r="A112" s="16">
        <f>IF(B112="","",COUNTIF($B$4:B112,B112))</f>
        <v>9</v>
      </c>
      <c r="B112" s="4" t="s">
        <v>25</v>
      </c>
      <c r="C112" s="1" t="s">
        <v>157</v>
      </c>
      <c r="D112" s="4">
        <v>2001</v>
      </c>
      <c r="E112" s="1" t="s">
        <v>12</v>
      </c>
      <c r="F112" s="3">
        <v>100</v>
      </c>
      <c r="G112" s="3">
        <v>2</v>
      </c>
      <c r="H112" s="16"/>
      <c r="I112" s="16"/>
      <c r="J112" s="16"/>
      <c r="K112" s="16">
        <v>50</v>
      </c>
      <c r="L112" s="16"/>
      <c r="M112">
        <v>50</v>
      </c>
      <c r="N112"/>
      <c r="O112"/>
      <c r="P112" t="b">
        <f t="shared" si="1"/>
        <v>1</v>
      </c>
    </row>
    <row r="113" spans="1:16" hidden="1" x14ac:dyDescent="0.25">
      <c r="A113" s="16">
        <f>IF(B113="","",COUNTIF($B$4:B113,B113))</f>
        <v>10</v>
      </c>
      <c r="B113" s="4" t="s">
        <v>25</v>
      </c>
      <c r="C113" s="1" t="s">
        <v>140</v>
      </c>
      <c r="D113" s="4">
        <v>1987</v>
      </c>
      <c r="E113" s="1" t="s">
        <v>14</v>
      </c>
      <c r="F113" s="3">
        <v>85</v>
      </c>
      <c r="G113" s="3">
        <v>2</v>
      </c>
      <c r="H113" s="16">
        <v>45</v>
      </c>
      <c r="I113" s="16">
        <v>40</v>
      </c>
      <c r="J113" s="16"/>
      <c r="K113" s="16"/>
      <c r="L113" s="16"/>
      <c r="M113"/>
      <c r="N113"/>
      <c r="O113"/>
      <c r="P113" t="b">
        <f t="shared" si="1"/>
        <v>1</v>
      </c>
    </row>
    <row r="114" spans="1:16" hidden="1" x14ac:dyDescent="0.25">
      <c r="A114" s="16">
        <f>IF(B114="","",COUNTIF($B$4:B114,B114))</f>
        <v>11</v>
      </c>
      <c r="B114" s="4" t="s">
        <v>25</v>
      </c>
      <c r="C114" s="1" t="s">
        <v>85</v>
      </c>
      <c r="D114" s="4">
        <v>2000</v>
      </c>
      <c r="E114" s="1" t="s">
        <v>14</v>
      </c>
      <c r="F114" s="3">
        <v>64</v>
      </c>
      <c r="G114" s="3">
        <v>2</v>
      </c>
      <c r="H114" s="16"/>
      <c r="I114" s="16"/>
      <c r="J114" s="16"/>
      <c r="K114" s="16">
        <v>32</v>
      </c>
      <c r="L114" s="16"/>
      <c r="M114">
        <v>32</v>
      </c>
      <c r="N114"/>
      <c r="O114"/>
      <c r="P114" t="b">
        <f t="shared" si="1"/>
        <v>1</v>
      </c>
    </row>
    <row r="115" spans="1:16" hidden="1" x14ac:dyDescent="0.25">
      <c r="A115" s="16">
        <f>IF(B115="","",COUNTIF($B$4:B115,B115))</f>
        <v>12</v>
      </c>
      <c r="B115" s="4" t="s">
        <v>25</v>
      </c>
      <c r="C115" s="1" t="s">
        <v>169</v>
      </c>
      <c r="D115" s="4">
        <v>1998</v>
      </c>
      <c r="E115" s="1" t="s">
        <v>14</v>
      </c>
      <c r="F115" s="3">
        <v>50</v>
      </c>
      <c r="G115" s="3">
        <v>1</v>
      </c>
      <c r="H115" s="16">
        <v>50</v>
      </c>
      <c r="I115" s="16"/>
      <c r="J115" s="16"/>
      <c r="K115" s="16"/>
      <c r="L115" s="16"/>
      <c r="M115"/>
      <c r="N115"/>
      <c r="O115"/>
      <c r="P115" t="b">
        <f t="shared" si="1"/>
        <v>1</v>
      </c>
    </row>
    <row r="116" spans="1:16" hidden="1" x14ac:dyDescent="0.25">
      <c r="A116" s="16">
        <f>IF(B116="","",COUNTIF($B$4:B116,B116))</f>
        <v>13</v>
      </c>
      <c r="B116" s="4" t="s">
        <v>25</v>
      </c>
      <c r="C116" s="1" t="s">
        <v>32</v>
      </c>
      <c r="D116" s="4">
        <v>1998</v>
      </c>
      <c r="E116" s="1" t="s">
        <v>14</v>
      </c>
      <c r="F116" s="3">
        <v>40</v>
      </c>
      <c r="G116" s="3">
        <v>1</v>
      </c>
      <c r="H116" s="16"/>
      <c r="I116" s="16"/>
      <c r="J116" s="16"/>
      <c r="K116" s="16"/>
      <c r="L116" s="16">
        <v>40</v>
      </c>
      <c r="M116"/>
      <c r="N116"/>
      <c r="O116"/>
      <c r="P116" t="b">
        <f t="shared" si="1"/>
        <v>1</v>
      </c>
    </row>
    <row r="117" spans="1:16" hidden="1" x14ac:dyDescent="0.25">
      <c r="A117" s="16">
        <f>IF(B117="","",COUNTIF($B$4:B117,B117))</f>
        <v>14</v>
      </c>
      <c r="B117" s="4" t="s">
        <v>25</v>
      </c>
      <c r="C117" s="1" t="s">
        <v>218</v>
      </c>
      <c r="D117" s="4">
        <v>1999</v>
      </c>
      <c r="E117" s="1" t="s">
        <v>14</v>
      </c>
      <c r="F117" s="3">
        <v>36</v>
      </c>
      <c r="G117" s="3">
        <v>1</v>
      </c>
      <c r="H117" s="16"/>
      <c r="I117" s="16"/>
      <c r="J117" s="16">
        <v>36</v>
      </c>
      <c r="K117" s="16"/>
      <c r="L117" s="16"/>
      <c r="M117"/>
      <c r="N117"/>
      <c r="O117"/>
      <c r="P117" t="b">
        <f t="shared" si="1"/>
        <v>1</v>
      </c>
    </row>
    <row r="118" spans="1:16" x14ac:dyDescent="0.25">
      <c r="A118" s="16">
        <f>IF(B118="","",COUNTIF($B$4:B118,B118))</f>
        <v>1</v>
      </c>
      <c r="B118" s="4" t="s">
        <v>70</v>
      </c>
      <c r="C118" s="1" t="s">
        <v>114</v>
      </c>
      <c r="D118" s="4">
        <v>2013</v>
      </c>
      <c r="E118" s="1" t="s">
        <v>14</v>
      </c>
      <c r="F118" s="3">
        <v>500</v>
      </c>
      <c r="G118" s="3">
        <v>6</v>
      </c>
      <c r="H118" s="16">
        <v>100</v>
      </c>
      <c r="I118" s="16">
        <v>100</v>
      </c>
      <c r="J118" s="16">
        <v>100</v>
      </c>
      <c r="K118" s="16">
        <v>100</v>
      </c>
      <c r="L118" s="16">
        <v>100</v>
      </c>
      <c r="M118">
        <v>100</v>
      </c>
      <c r="N118"/>
      <c r="O118"/>
      <c r="P118" t="b">
        <f t="shared" si="1"/>
        <v>0</v>
      </c>
    </row>
    <row r="119" spans="1:16" hidden="1" x14ac:dyDescent="0.25">
      <c r="A119" s="16">
        <f>IF(B119="","",COUNTIF($B$4:B119,B119))</f>
        <v>2</v>
      </c>
      <c r="B119" s="4" t="s">
        <v>70</v>
      </c>
      <c r="C119" s="1" t="s">
        <v>165</v>
      </c>
      <c r="D119" s="4">
        <v>2013</v>
      </c>
      <c r="E119" s="1" t="s">
        <v>17</v>
      </c>
      <c r="F119" s="3">
        <v>300</v>
      </c>
      <c r="G119" s="3">
        <v>4</v>
      </c>
      <c r="H119" s="16"/>
      <c r="I119" s="16">
        <v>60</v>
      </c>
      <c r="J119" s="16"/>
      <c r="K119" s="16">
        <v>80</v>
      </c>
      <c r="L119" s="16">
        <v>80</v>
      </c>
      <c r="M119">
        <v>80</v>
      </c>
      <c r="N119"/>
      <c r="O119"/>
      <c r="P119" t="b">
        <f t="shared" si="1"/>
        <v>0</v>
      </c>
    </row>
    <row r="120" spans="1:16" hidden="1" x14ac:dyDescent="0.25">
      <c r="A120" s="16">
        <f>IF(B120="","",COUNTIF($B$4:B120,B120))</f>
        <v>3</v>
      </c>
      <c r="B120" s="4" t="s">
        <v>70</v>
      </c>
      <c r="C120" s="1" t="s">
        <v>203</v>
      </c>
      <c r="D120" s="4">
        <v>2013</v>
      </c>
      <c r="E120" s="1" t="s">
        <v>204</v>
      </c>
      <c r="F120" s="3">
        <v>300</v>
      </c>
      <c r="G120" s="3">
        <v>4</v>
      </c>
      <c r="H120" s="16">
        <v>80</v>
      </c>
      <c r="I120" s="16">
        <v>80</v>
      </c>
      <c r="J120" s="16">
        <v>80</v>
      </c>
      <c r="K120" s="16"/>
      <c r="L120" s="16">
        <v>60</v>
      </c>
      <c r="M120"/>
      <c r="N120"/>
      <c r="O120"/>
      <c r="P120" t="b">
        <f t="shared" si="1"/>
        <v>0</v>
      </c>
    </row>
    <row r="121" spans="1:16" hidden="1" x14ac:dyDescent="0.25">
      <c r="A121" s="16">
        <f>IF(B121="","",COUNTIF($B$4:B121,B121))</f>
        <v>4</v>
      </c>
      <c r="B121" s="4" t="s">
        <v>70</v>
      </c>
      <c r="C121" s="1" t="s">
        <v>134</v>
      </c>
      <c r="D121" s="4">
        <v>2013</v>
      </c>
      <c r="E121" s="1" t="s">
        <v>17</v>
      </c>
      <c r="F121" s="3">
        <v>275</v>
      </c>
      <c r="G121" s="3">
        <v>5</v>
      </c>
      <c r="H121" s="16">
        <v>60</v>
      </c>
      <c r="I121" s="16">
        <v>50</v>
      </c>
      <c r="J121" s="16"/>
      <c r="K121" s="16">
        <v>60</v>
      </c>
      <c r="L121" s="16">
        <v>45</v>
      </c>
      <c r="M121">
        <v>60</v>
      </c>
      <c r="N121"/>
      <c r="O121"/>
      <c r="P121" t="b">
        <f t="shared" si="1"/>
        <v>0</v>
      </c>
    </row>
    <row r="122" spans="1:16" hidden="1" x14ac:dyDescent="0.25">
      <c r="A122" s="16">
        <f>IF(B122="","",COUNTIF($B$4:B122,B122))</f>
        <v>5</v>
      </c>
      <c r="B122" s="4" t="s">
        <v>70</v>
      </c>
      <c r="C122" s="1" t="s">
        <v>108</v>
      </c>
      <c r="D122" s="4">
        <v>2013</v>
      </c>
      <c r="E122" s="1" t="s">
        <v>47</v>
      </c>
      <c r="F122" s="3">
        <v>155</v>
      </c>
      <c r="G122" s="3">
        <v>3</v>
      </c>
      <c r="H122" s="16"/>
      <c r="I122" s="16">
        <v>45</v>
      </c>
      <c r="J122" s="16">
        <v>60</v>
      </c>
      <c r="K122" s="16"/>
      <c r="L122" s="16">
        <v>50</v>
      </c>
      <c r="M122"/>
      <c r="N122"/>
      <c r="O122"/>
      <c r="P122" t="b">
        <f t="shared" si="1"/>
        <v>0</v>
      </c>
    </row>
    <row r="123" spans="1:16" hidden="1" x14ac:dyDescent="0.25">
      <c r="A123" s="16">
        <f>IF(B123="","",COUNTIF($B$4:B123,B123))</f>
        <v>6</v>
      </c>
      <c r="B123" s="4" t="s">
        <v>70</v>
      </c>
      <c r="C123" s="1" t="s">
        <v>225</v>
      </c>
      <c r="D123" s="4">
        <v>2014</v>
      </c>
      <c r="E123" s="1" t="s">
        <v>14</v>
      </c>
      <c r="F123" s="3">
        <v>130</v>
      </c>
      <c r="G123" s="3">
        <v>3</v>
      </c>
      <c r="H123" s="16"/>
      <c r="I123" s="16">
        <v>40</v>
      </c>
      <c r="J123" s="16"/>
      <c r="K123" s="16">
        <v>45</v>
      </c>
      <c r="L123" s="16"/>
      <c r="M123">
        <v>45</v>
      </c>
      <c r="N123"/>
      <c r="O123"/>
      <c r="P123" t="b">
        <f t="shared" si="1"/>
        <v>0</v>
      </c>
    </row>
    <row r="124" spans="1:16" hidden="1" x14ac:dyDescent="0.25">
      <c r="A124" s="16">
        <f>IF(B124="","",COUNTIF($B$4:B124,B124))</f>
        <v>7</v>
      </c>
      <c r="B124" s="4" t="s">
        <v>70</v>
      </c>
      <c r="C124" s="1" t="s">
        <v>197</v>
      </c>
      <c r="D124" s="4">
        <v>2014</v>
      </c>
      <c r="E124" s="1" t="s">
        <v>57</v>
      </c>
      <c r="F124" s="3">
        <v>100</v>
      </c>
      <c r="G124" s="3">
        <v>2</v>
      </c>
      <c r="H124" s="16"/>
      <c r="I124" s="16"/>
      <c r="J124" s="16"/>
      <c r="K124" s="16">
        <v>50</v>
      </c>
      <c r="L124" s="16"/>
      <c r="M124">
        <v>50</v>
      </c>
      <c r="N124"/>
      <c r="O124"/>
      <c r="P124" t="b">
        <f t="shared" si="1"/>
        <v>0</v>
      </c>
    </row>
    <row r="125" spans="1:16" hidden="1" x14ac:dyDescent="0.25">
      <c r="A125" s="16">
        <f>IF(B125="","",COUNTIF($B$4:B125,B125))</f>
        <v>8</v>
      </c>
      <c r="B125" s="4" t="s">
        <v>70</v>
      </c>
      <c r="C125" s="1" t="s">
        <v>198</v>
      </c>
      <c r="D125" s="4">
        <v>2013</v>
      </c>
      <c r="E125" s="1" t="s">
        <v>12</v>
      </c>
      <c r="F125" s="3">
        <v>86</v>
      </c>
      <c r="G125" s="3">
        <v>2</v>
      </c>
      <c r="H125" s="16"/>
      <c r="I125" s="16"/>
      <c r="J125" s="16">
        <v>50</v>
      </c>
      <c r="K125" s="16"/>
      <c r="L125" s="16">
        <v>36</v>
      </c>
      <c r="M125"/>
      <c r="N125"/>
      <c r="O125"/>
      <c r="P125" t="b">
        <f t="shared" si="1"/>
        <v>0</v>
      </c>
    </row>
    <row r="126" spans="1:16" hidden="1" x14ac:dyDescent="0.25">
      <c r="A126" s="16">
        <f>IF(B126="","",COUNTIF($B$4:B126,B126))</f>
        <v>9</v>
      </c>
      <c r="B126" s="4" t="s">
        <v>70</v>
      </c>
      <c r="C126" s="1" t="s">
        <v>192</v>
      </c>
      <c r="D126" s="4">
        <v>2013</v>
      </c>
      <c r="E126" s="1" t="s">
        <v>47</v>
      </c>
      <c r="F126" s="3">
        <v>85</v>
      </c>
      <c r="G126" s="3">
        <v>2</v>
      </c>
      <c r="H126" s="16"/>
      <c r="I126" s="16"/>
      <c r="J126" s="16">
        <v>45</v>
      </c>
      <c r="K126" s="16"/>
      <c r="L126" s="16">
        <v>40</v>
      </c>
      <c r="M126"/>
      <c r="N126"/>
      <c r="O126"/>
      <c r="P126" t="b">
        <f t="shared" si="1"/>
        <v>0</v>
      </c>
    </row>
    <row r="127" spans="1:16" hidden="1" x14ac:dyDescent="0.25">
      <c r="A127" s="16">
        <f>IF(B127="","",COUNTIF($B$4:B127,B127))</f>
        <v>10</v>
      </c>
      <c r="B127" s="4" t="s">
        <v>70</v>
      </c>
      <c r="C127" s="1" t="s">
        <v>69</v>
      </c>
      <c r="D127" s="4">
        <v>2013</v>
      </c>
      <c r="E127" s="1" t="s">
        <v>14</v>
      </c>
      <c r="F127" s="3">
        <v>50</v>
      </c>
      <c r="G127" s="3">
        <v>1</v>
      </c>
      <c r="H127" s="16">
        <v>50</v>
      </c>
      <c r="I127" s="16"/>
      <c r="J127" s="16"/>
      <c r="K127" s="16"/>
      <c r="L127" s="16"/>
      <c r="M127"/>
      <c r="N127"/>
      <c r="O127"/>
      <c r="P127" t="b">
        <f t="shared" si="1"/>
        <v>0</v>
      </c>
    </row>
    <row r="128" spans="1:16" hidden="1" x14ac:dyDescent="0.25">
      <c r="A128" s="16">
        <f>IF(B128="","",COUNTIF($B$4:B128,B128))</f>
        <v>11</v>
      </c>
      <c r="B128" s="4" t="s">
        <v>70</v>
      </c>
      <c r="C128" s="1" t="s">
        <v>74</v>
      </c>
      <c r="D128" s="4">
        <v>2013</v>
      </c>
      <c r="E128" s="1" t="s">
        <v>12</v>
      </c>
      <c r="F128" s="3">
        <v>40</v>
      </c>
      <c r="G128" s="3">
        <v>1</v>
      </c>
      <c r="H128" s="16"/>
      <c r="I128" s="16"/>
      <c r="J128" s="16">
        <v>40</v>
      </c>
      <c r="K128" s="16"/>
      <c r="L128" s="16"/>
      <c r="M128"/>
      <c r="N128"/>
      <c r="O128"/>
      <c r="P128" t="b">
        <f t="shared" si="1"/>
        <v>0</v>
      </c>
    </row>
    <row r="129" spans="1:16" x14ac:dyDescent="0.25">
      <c r="A129" s="16">
        <f>IF(B129="","",COUNTIF($B$4:B129,B129))</f>
        <v>1</v>
      </c>
      <c r="B129" s="4" t="s">
        <v>41</v>
      </c>
      <c r="C129" s="1" t="s">
        <v>141</v>
      </c>
      <c r="D129" s="4">
        <v>2011</v>
      </c>
      <c r="E129" s="1" t="s">
        <v>14</v>
      </c>
      <c r="F129" s="3">
        <v>480</v>
      </c>
      <c r="G129" s="3">
        <v>6</v>
      </c>
      <c r="H129" s="16">
        <v>80</v>
      </c>
      <c r="I129" s="16">
        <v>60</v>
      </c>
      <c r="J129" s="16">
        <v>100</v>
      </c>
      <c r="K129" s="16">
        <v>100</v>
      </c>
      <c r="L129" s="16">
        <v>100</v>
      </c>
      <c r="M129">
        <v>100</v>
      </c>
      <c r="N129"/>
      <c r="O129"/>
      <c r="P129" t="b">
        <f t="shared" si="1"/>
        <v>1</v>
      </c>
    </row>
    <row r="130" spans="1:16" hidden="1" x14ac:dyDescent="0.25">
      <c r="A130" s="16">
        <f>IF(B130="","",COUNTIF($B$4:B130,B130))</f>
        <v>2</v>
      </c>
      <c r="B130" s="4" t="s">
        <v>41</v>
      </c>
      <c r="C130" s="1" t="s">
        <v>58</v>
      </c>
      <c r="D130" s="4">
        <v>2012</v>
      </c>
      <c r="E130" s="1" t="s">
        <v>17</v>
      </c>
      <c r="F130" s="3">
        <v>420</v>
      </c>
      <c r="G130" s="3">
        <v>6</v>
      </c>
      <c r="H130" s="16">
        <v>100</v>
      </c>
      <c r="I130" s="16">
        <v>100</v>
      </c>
      <c r="J130" s="16">
        <v>36</v>
      </c>
      <c r="K130" s="16">
        <v>80</v>
      </c>
      <c r="L130" s="16">
        <v>60</v>
      </c>
      <c r="M130">
        <v>80</v>
      </c>
      <c r="N130"/>
      <c r="O130"/>
      <c r="P130" t="b">
        <f t="shared" si="1"/>
        <v>1</v>
      </c>
    </row>
    <row r="131" spans="1:16" hidden="1" x14ac:dyDescent="0.25">
      <c r="A131" s="16">
        <f>IF(B131="","",COUNTIF($B$4:B131,B131))</f>
        <v>3</v>
      </c>
      <c r="B131" s="4" t="s">
        <v>41</v>
      </c>
      <c r="C131" s="1" t="s">
        <v>173</v>
      </c>
      <c r="D131" s="4">
        <v>2012</v>
      </c>
      <c r="E131" s="1" t="s">
        <v>97</v>
      </c>
      <c r="F131" s="3">
        <v>340</v>
      </c>
      <c r="G131" s="3">
        <v>6</v>
      </c>
      <c r="H131" s="16">
        <v>40</v>
      </c>
      <c r="I131" s="16">
        <v>80</v>
      </c>
      <c r="J131" s="16">
        <v>60</v>
      </c>
      <c r="K131" s="16">
        <v>60</v>
      </c>
      <c r="L131" s="16">
        <v>80</v>
      </c>
      <c r="M131">
        <v>60</v>
      </c>
      <c r="N131"/>
      <c r="O131"/>
      <c r="P131" t="b">
        <f t="shared" si="1"/>
        <v>1</v>
      </c>
    </row>
    <row r="132" spans="1:16" hidden="1" x14ac:dyDescent="0.25">
      <c r="A132" s="16">
        <f>IF(B132="","",COUNTIF($B$4:B132,B132))</f>
        <v>4</v>
      </c>
      <c r="B132" s="4" t="s">
        <v>41</v>
      </c>
      <c r="C132" s="1" t="s">
        <v>145</v>
      </c>
      <c r="D132" s="4">
        <v>2012</v>
      </c>
      <c r="E132" s="1" t="s">
        <v>14</v>
      </c>
      <c r="F132" s="3">
        <v>252</v>
      </c>
      <c r="G132" s="3">
        <v>6</v>
      </c>
      <c r="H132" s="16">
        <v>60</v>
      </c>
      <c r="I132" s="16">
        <v>40</v>
      </c>
      <c r="J132" s="16">
        <v>80</v>
      </c>
      <c r="K132" s="16">
        <v>36</v>
      </c>
      <c r="L132" s="16">
        <v>29</v>
      </c>
      <c r="M132">
        <v>36</v>
      </c>
      <c r="N132"/>
      <c r="O132"/>
      <c r="P132" t="b">
        <f t="shared" ref="P132:P195" si="2">IF(B132="","",MOD(IF(B132=B131,P131,P131+1),2)=1)</f>
        <v>1</v>
      </c>
    </row>
    <row r="133" spans="1:16" hidden="1" x14ac:dyDescent="0.25">
      <c r="A133" s="16">
        <f>IF(B133="","",COUNTIF($B$4:B133,B133))</f>
        <v>5</v>
      </c>
      <c r="B133" s="4" t="s">
        <v>41</v>
      </c>
      <c r="C133" s="1" t="s">
        <v>180</v>
      </c>
      <c r="D133" s="4">
        <v>2011</v>
      </c>
      <c r="E133" s="1" t="s">
        <v>14</v>
      </c>
      <c r="F133" s="3">
        <v>219</v>
      </c>
      <c r="G133" s="3">
        <v>6</v>
      </c>
      <c r="H133" s="16">
        <v>29</v>
      </c>
      <c r="I133" s="16">
        <v>24</v>
      </c>
      <c r="J133" s="16">
        <v>50</v>
      </c>
      <c r="K133" s="16">
        <v>50</v>
      </c>
      <c r="L133" s="16">
        <v>40</v>
      </c>
      <c r="M133">
        <v>50</v>
      </c>
      <c r="N133"/>
      <c r="O133"/>
      <c r="P133" t="b">
        <f t="shared" si="2"/>
        <v>1</v>
      </c>
    </row>
    <row r="134" spans="1:16" hidden="1" x14ac:dyDescent="0.25">
      <c r="A134" s="16">
        <f>IF(B134="","",COUNTIF($B$4:B134,B134))</f>
        <v>6</v>
      </c>
      <c r="B134" s="4" t="s">
        <v>41</v>
      </c>
      <c r="C134" s="1" t="s">
        <v>219</v>
      </c>
      <c r="D134" s="4">
        <v>2011</v>
      </c>
      <c r="E134" s="1" t="s">
        <v>47</v>
      </c>
      <c r="F134" s="3">
        <v>175</v>
      </c>
      <c r="G134" s="3">
        <v>4</v>
      </c>
      <c r="H134" s="16"/>
      <c r="I134" s="16">
        <v>45</v>
      </c>
      <c r="J134" s="16">
        <v>40</v>
      </c>
      <c r="K134" s="16">
        <v>45</v>
      </c>
      <c r="L134" s="16"/>
      <c r="M134">
        <v>45</v>
      </c>
      <c r="N134"/>
      <c r="O134"/>
      <c r="P134" t="b">
        <f t="shared" si="2"/>
        <v>1</v>
      </c>
    </row>
    <row r="135" spans="1:16" hidden="1" x14ac:dyDescent="0.25">
      <c r="A135" s="16">
        <f>IF(B135="","",COUNTIF($B$4:B135,B135))</f>
        <v>7</v>
      </c>
      <c r="B135" s="4" t="s">
        <v>41</v>
      </c>
      <c r="C135" s="1" t="s">
        <v>185</v>
      </c>
      <c r="D135" s="4">
        <v>2012</v>
      </c>
      <c r="E135" s="1" t="s">
        <v>17</v>
      </c>
      <c r="F135" s="3">
        <v>163</v>
      </c>
      <c r="G135" s="3">
        <v>5</v>
      </c>
      <c r="H135" s="16">
        <v>50</v>
      </c>
      <c r="I135" s="16">
        <v>29</v>
      </c>
      <c r="J135" s="16"/>
      <c r="K135" s="16">
        <v>24</v>
      </c>
      <c r="L135" s="16">
        <v>36</v>
      </c>
      <c r="M135">
        <v>24</v>
      </c>
      <c r="N135"/>
      <c r="O135"/>
      <c r="P135" t="b">
        <f t="shared" si="2"/>
        <v>1</v>
      </c>
    </row>
    <row r="136" spans="1:16" hidden="1" x14ac:dyDescent="0.25">
      <c r="A136" s="16">
        <f>IF(B136="","",COUNTIF($B$4:B136,B136))</f>
        <v>8</v>
      </c>
      <c r="B136" s="4" t="s">
        <v>41</v>
      </c>
      <c r="C136" s="1" t="s">
        <v>113</v>
      </c>
      <c r="D136" s="4">
        <v>2011</v>
      </c>
      <c r="E136" s="1" t="s">
        <v>97</v>
      </c>
      <c r="F136" s="3">
        <v>159</v>
      </c>
      <c r="G136" s="3">
        <v>4</v>
      </c>
      <c r="H136" s="16">
        <v>45</v>
      </c>
      <c r="I136" s="16">
        <v>50</v>
      </c>
      <c r="J136" s="16"/>
      <c r="K136" s="16">
        <v>32</v>
      </c>
      <c r="L136" s="16"/>
      <c r="M136">
        <v>32</v>
      </c>
      <c r="N136"/>
      <c r="O136"/>
      <c r="P136" t="b">
        <f t="shared" si="2"/>
        <v>1</v>
      </c>
    </row>
    <row r="137" spans="1:16" hidden="1" x14ac:dyDescent="0.25">
      <c r="A137" s="16">
        <f>IF(B137="","",COUNTIF($B$4:B137,B137))</f>
        <v>9</v>
      </c>
      <c r="B137" s="4" t="s">
        <v>41</v>
      </c>
      <c r="C137" s="1" t="s">
        <v>223</v>
      </c>
      <c r="D137" s="4">
        <v>2011</v>
      </c>
      <c r="E137" s="1" t="s">
        <v>14</v>
      </c>
      <c r="F137" s="3">
        <v>150</v>
      </c>
      <c r="G137" s="3">
        <v>5</v>
      </c>
      <c r="H137" s="16">
        <v>26</v>
      </c>
      <c r="I137" s="16">
        <v>20</v>
      </c>
      <c r="J137" s="16"/>
      <c r="K137" s="16">
        <v>40</v>
      </c>
      <c r="L137" s="16">
        <v>24</v>
      </c>
      <c r="M137">
        <v>40</v>
      </c>
      <c r="N137"/>
      <c r="O137"/>
      <c r="P137" t="b">
        <f t="shared" si="2"/>
        <v>1</v>
      </c>
    </row>
    <row r="138" spans="1:16" hidden="1" x14ac:dyDescent="0.25">
      <c r="A138" s="16">
        <f>IF(B138="","",COUNTIF($B$4:B138,B138))</f>
        <v>10</v>
      </c>
      <c r="B138" s="4" t="s">
        <v>41</v>
      </c>
      <c r="C138" s="1" t="s">
        <v>154</v>
      </c>
      <c r="D138" s="4">
        <v>2011</v>
      </c>
      <c r="E138" s="1" t="s">
        <v>97</v>
      </c>
      <c r="F138" s="3">
        <v>142</v>
      </c>
      <c r="G138" s="3">
        <v>6</v>
      </c>
      <c r="H138" s="16">
        <v>36</v>
      </c>
      <c r="I138" s="16">
        <v>22</v>
      </c>
      <c r="J138" s="16">
        <v>26</v>
      </c>
      <c r="K138" s="16">
        <v>29</v>
      </c>
      <c r="L138" s="16">
        <v>18</v>
      </c>
      <c r="M138">
        <v>29</v>
      </c>
      <c r="N138"/>
      <c r="O138"/>
      <c r="P138" t="b">
        <f t="shared" si="2"/>
        <v>1</v>
      </c>
    </row>
    <row r="139" spans="1:16" hidden="1" x14ac:dyDescent="0.25">
      <c r="A139" s="16">
        <f>IF(B139="","",COUNTIF($B$4:B139,B139))</f>
        <v>11</v>
      </c>
      <c r="B139" s="4" t="s">
        <v>41</v>
      </c>
      <c r="C139" s="1" t="s">
        <v>239</v>
      </c>
      <c r="D139" s="4">
        <v>2012</v>
      </c>
      <c r="E139" s="1" t="s">
        <v>14</v>
      </c>
      <c r="F139" s="3">
        <v>130</v>
      </c>
      <c r="G139" s="3">
        <v>6</v>
      </c>
      <c r="H139" s="16">
        <v>32</v>
      </c>
      <c r="I139" s="16">
        <v>36</v>
      </c>
      <c r="J139" s="16">
        <v>15</v>
      </c>
      <c r="K139" s="16">
        <v>20</v>
      </c>
      <c r="L139" s="16">
        <v>22</v>
      </c>
      <c r="M139">
        <v>20</v>
      </c>
      <c r="N139"/>
      <c r="O139"/>
      <c r="P139" t="b">
        <f t="shared" si="2"/>
        <v>1</v>
      </c>
    </row>
    <row r="140" spans="1:16" hidden="1" x14ac:dyDescent="0.25">
      <c r="A140" s="16">
        <f>IF(B140="","",COUNTIF($B$4:B140,B140))</f>
        <v>12</v>
      </c>
      <c r="B140" s="4" t="s">
        <v>41</v>
      </c>
      <c r="C140" s="1" t="s">
        <v>98</v>
      </c>
      <c r="D140" s="4">
        <v>2012</v>
      </c>
      <c r="E140" s="1" t="s">
        <v>97</v>
      </c>
      <c r="F140" s="3">
        <v>126</v>
      </c>
      <c r="G140" s="3">
        <v>6</v>
      </c>
      <c r="H140" s="16">
        <v>22</v>
      </c>
      <c r="I140" s="16">
        <v>32</v>
      </c>
      <c r="J140" s="16">
        <v>16</v>
      </c>
      <c r="K140" s="16">
        <v>26</v>
      </c>
      <c r="L140" s="16">
        <v>20</v>
      </c>
      <c r="M140">
        <v>26</v>
      </c>
      <c r="N140"/>
      <c r="O140"/>
      <c r="P140" t="b">
        <f t="shared" si="2"/>
        <v>1</v>
      </c>
    </row>
    <row r="141" spans="1:16" hidden="1" x14ac:dyDescent="0.25">
      <c r="A141" s="16">
        <f>IF(B141="","",COUNTIF($B$4:B141,B141))</f>
        <v>13</v>
      </c>
      <c r="B141" s="4" t="s">
        <v>41</v>
      </c>
      <c r="C141" s="1" t="s">
        <v>227</v>
      </c>
      <c r="D141" s="4">
        <v>2011</v>
      </c>
      <c r="E141" s="1" t="s">
        <v>12</v>
      </c>
      <c r="F141" s="3">
        <v>82</v>
      </c>
      <c r="G141" s="3">
        <v>2</v>
      </c>
      <c r="H141" s="16"/>
      <c r="I141" s="16"/>
      <c r="J141" s="16">
        <v>32</v>
      </c>
      <c r="K141" s="16"/>
      <c r="L141" s="16">
        <v>50</v>
      </c>
      <c r="M141"/>
      <c r="N141"/>
      <c r="O141"/>
      <c r="P141" t="b">
        <f t="shared" si="2"/>
        <v>1</v>
      </c>
    </row>
    <row r="142" spans="1:16" hidden="1" x14ac:dyDescent="0.25">
      <c r="A142" s="16">
        <f>IF(B142="","",COUNTIF($B$4:B142,B142))</f>
        <v>14</v>
      </c>
      <c r="B142" s="4" t="s">
        <v>41</v>
      </c>
      <c r="C142" s="1" t="s">
        <v>94</v>
      </c>
      <c r="D142" s="4">
        <v>2012</v>
      </c>
      <c r="E142" s="1" t="s">
        <v>12</v>
      </c>
      <c r="F142" s="3">
        <v>74</v>
      </c>
      <c r="G142" s="3">
        <v>2</v>
      </c>
      <c r="H142" s="16"/>
      <c r="I142" s="16"/>
      <c r="J142" s="16">
        <v>29</v>
      </c>
      <c r="K142" s="16"/>
      <c r="L142" s="16">
        <v>45</v>
      </c>
      <c r="M142"/>
      <c r="N142"/>
      <c r="O142"/>
      <c r="P142" t="b">
        <f t="shared" si="2"/>
        <v>1</v>
      </c>
    </row>
    <row r="143" spans="1:16" hidden="1" x14ac:dyDescent="0.25">
      <c r="A143" s="16">
        <f>IF(B143="","",COUNTIF($B$4:B143,B143))</f>
        <v>15</v>
      </c>
      <c r="B143" s="4" t="s">
        <v>41</v>
      </c>
      <c r="C143" s="1" t="s">
        <v>129</v>
      </c>
      <c r="D143" s="4">
        <v>2012</v>
      </c>
      <c r="E143" s="1" t="s">
        <v>47</v>
      </c>
      <c r="F143" s="3">
        <v>68</v>
      </c>
      <c r="G143" s="3">
        <v>3</v>
      </c>
      <c r="H143" s="16"/>
      <c r="I143" s="16"/>
      <c r="J143" s="16">
        <v>24</v>
      </c>
      <c r="K143" s="16">
        <v>22</v>
      </c>
      <c r="L143" s="16"/>
      <c r="M143">
        <v>22</v>
      </c>
      <c r="N143"/>
      <c r="O143"/>
      <c r="P143" t="b">
        <f t="shared" si="2"/>
        <v>1</v>
      </c>
    </row>
    <row r="144" spans="1:16" hidden="1" x14ac:dyDescent="0.25">
      <c r="A144" s="16">
        <f>IF(B144="","",COUNTIF($B$4:B144,B144))</f>
        <v>16</v>
      </c>
      <c r="B144" s="4" t="s">
        <v>41</v>
      </c>
      <c r="C144" s="1" t="s">
        <v>106</v>
      </c>
      <c r="D144" s="4">
        <v>2012</v>
      </c>
      <c r="E144" s="1" t="s">
        <v>17</v>
      </c>
      <c r="F144" s="3">
        <v>50</v>
      </c>
      <c r="G144" s="3">
        <v>2</v>
      </c>
      <c r="H144" s="16">
        <v>24</v>
      </c>
      <c r="I144" s="16">
        <v>26</v>
      </c>
      <c r="J144" s="16"/>
      <c r="K144" s="16"/>
      <c r="L144" s="16"/>
      <c r="M144"/>
      <c r="N144"/>
      <c r="O144"/>
      <c r="P144" t="b">
        <f t="shared" si="2"/>
        <v>1</v>
      </c>
    </row>
    <row r="145" spans="1:16" hidden="1" x14ac:dyDescent="0.25">
      <c r="A145" s="16">
        <f>IF(B145="","",COUNTIF($B$4:B145,B145))</f>
        <v>17</v>
      </c>
      <c r="B145" s="4" t="s">
        <v>41</v>
      </c>
      <c r="C145" s="1" t="s">
        <v>130</v>
      </c>
      <c r="D145" s="4">
        <v>2011</v>
      </c>
      <c r="E145" s="1" t="s">
        <v>12</v>
      </c>
      <c r="F145" s="3">
        <v>45</v>
      </c>
      <c r="G145" s="3">
        <v>1</v>
      </c>
      <c r="H145" s="16"/>
      <c r="I145" s="16"/>
      <c r="J145" s="16">
        <v>45</v>
      </c>
      <c r="K145" s="16"/>
      <c r="L145" s="16"/>
      <c r="M145"/>
      <c r="N145"/>
      <c r="O145"/>
      <c r="P145" t="b">
        <f t="shared" si="2"/>
        <v>1</v>
      </c>
    </row>
    <row r="146" spans="1:16" hidden="1" x14ac:dyDescent="0.25">
      <c r="A146" s="16">
        <f>IF(B146="","",COUNTIF($B$4:B146,B146))</f>
        <v>18</v>
      </c>
      <c r="B146" s="4" t="s">
        <v>41</v>
      </c>
      <c r="C146" s="1" t="s">
        <v>131</v>
      </c>
      <c r="D146" s="4">
        <v>2011</v>
      </c>
      <c r="E146" s="1" t="s">
        <v>12</v>
      </c>
      <c r="F146" s="3">
        <v>32</v>
      </c>
      <c r="G146" s="3">
        <v>1</v>
      </c>
      <c r="H146" s="16"/>
      <c r="I146" s="16"/>
      <c r="J146" s="16"/>
      <c r="K146" s="16"/>
      <c r="L146" s="16">
        <v>32</v>
      </c>
      <c r="M146"/>
      <c r="N146"/>
      <c r="O146"/>
      <c r="P146" t="b">
        <f t="shared" si="2"/>
        <v>1</v>
      </c>
    </row>
    <row r="147" spans="1:16" hidden="1" x14ac:dyDescent="0.25">
      <c r="A147" s="16">
        <f>IF(B147="","",COUNTIF($B$4:B147,B147))</f>
        <v>19</v>
      </c>
      <c r="B147" s="4" t="s">
        <v>41</v>
      </c>
      <c r="C147" s="1" t="s">
        <v>40</v>
      </c>
      <c r="D147" s="4">
        <v>2011</v>
      </c>
      <c r="E147" s="1" t="s">
        <v>12</v>
      </c>
      <c r="F147" s="3">
        <v>26</v>
      </c>
      <c r="G147" s="3">
        <v>1</v>
      </c>
      <c r="H147" s="16"/>
      <c r="I147" s="16"/>
      <c r="J147" s="16"/>
      <c r="K147" s="16"/>
      <c r="L147" s="16">
        <v>26</v>
      </c>
      <c r="M147"/>
      <c r="N147"/>
      <c r="O147"/>
      <c r="P147" t="b">
        <f t="shared" si="2"/>
        <v>1</v>
      </c>
    </row>
    <row r="148" spans="1:16" hidden="1" x14ac:dyDescent="0.25">
      <c r="A148" s="16">
        <f>IF(B148="","",COUNTIF($B$4:B148,B148))</f>
        <v>20</v>
      </c>
      <c r="B148" s="4" t="s">
        <v>41</v>
      </c>
      <c r="C148" s="1" t="s">
        <v>215</v>
      </c>
      <c r="D148" s="4">
        <v>2012</v>
      </c>
      <c r="E148" s="1" t="s">
        <v>47</v>
      </c>
      <c r="F148" s="3">
        <v>22</v>
      </c>
      <c r="G148" s="3">
        <v>1</v>
      </c>
      <c r="H148" s="16"/>
      <c r="I148" s="16"/>
      <c r="J148" s="16">
        <v>22</v>
      </c>
      <c r="K148" s="16"/>
      <c r="L148" s="16"/>
      <c r="M148"/>
      <c r="N148"/>
      <c r="O148"/>
      <c r="P148" t="b">
        <f t="shared" si="2"/>
        <v>1</v>
      </c>
    </row>
    <row r="149" spans="1:16" hidden="1" x14ac:dyDescent="0.25">
      <c r="A149" s="16">
        <f>IF(B149="","",COUNTIF($B$4:B149,B149))</f>
        <v>21</v>
      </c>
      <c r="B149" s="4" t="s">
        <v>41</v>
      </c>
      <c r="C149" s="1" t="s">
        <v>80</v>
      </c>
      <c r="D149" s="4">
        <v>2012</v>
      </c>
      <c r="E149" s="1" t="s">
        <v>12</v>
      </c>
      <c r="F149" s="3">
        <v>20</v>
      </c>
      <c r="G149" s="3">
        <v>1</v>
      </c>
      <c r="H149" s="16"/>
      <c r="I149" s="16"/>
      <c r="J149" s="16">
        <v>20</v>
      </c>
      <c r="K149" s="16"/>
      <c r="L149" s="16"/>
      <c r="M149"/>
      <c r="N149"/>
      <c r="O149"/>
      <c r="P149" t="b">
        <f t="shared" si="2"/>
        <v>1</v>
      </c>
    </row>
    <row r="150" spans="1:16" hidden="1" x14ac:dyDescent="0.25">
      <c r="A150" s="16">
        <f>IF(B150="","",COUNTIF($B$4:B150,B150))</f>
        <v>22</v>
      </c>
      <c r="B150" s="4" t="s">
        <v>41</v>
      </c>
      <c r="C150" s="1" t="s">
        <v>60</v>
      </c>
      <c r="D150" s="4">
        <v>2011</v>
      </c>
      <c r="E150" s="1" t="s">
        <v>47</v>
      </c>
      <c r="F150" s="3">
        <v>18</v>
      </c>
      <c r="G150" s="3">
        <v>1</v>
      </c>
      <c r="H150" s="16"/>
      <c r="I150" s="16"/>
      <c r="J150" s="16">
        <v>18</v>
      </c>
      <c r="K150" s="16"/>
      <c r="L150" s="16"/>
      <c r="M150"/>
      <c r="N150"/>
      <c r="O150"/>
      <c r="P150" t="b">
        <f t="shared" si="2"/>
        <v>1</v>
      </c>
    </row>
    <row r="151" spans="1:16" hidden="1" x14ac:dyDescent="0.25">
      <c r="A151" s="16">
        <f>IF(B151="","",COUNTIF($B$4:B151,B151))</f>
        <v>23</v>
      </c>
      <c r="B151" s="4" t="s">
        <v>41</v>
      </c>
      <c r="C151" s="1" t="s">
        <v>167</v>
      </c>
      <c r="D151" s="4">
        <v>2012</v>
      </c>
      <c r="E151" s="1" t="s">
        <v>17</v>
      </c>
      <c r="F151" s="3">
        <v>18</v>
      </c>
      <c r="G151" s="3">
        <v>1</v>
      </c>
      <c r="H151" s="16"/>
      <c r="I151" s="16">
        <v>18</v>
      </c>
      <c r="J151" s="16"/>
      <c r="K151" s="16"/>
      <c r="L151" s="16"/>
      <c r="M151"/>
      <c r="N151"/>
      <c r="O151"/>
      <c r="P151" t="b">
        <f t="shared" si="2"/>
        <v>1</v>
      </c>
    </row>
    <row r="152" spans="1:16" x14ac:dyDescent="0.25">
      <c r="A152" s="16">
        <f>IF(B152="","",COUNTIF($B$4:B152,B152))</f>
        <v>1</v>
      </c>
      <c r="B152" s="4" t="s">
        <v>10</v>
      </c>
      <c r="C152" s="1" t="s">
        <v>64</v>
      </c>
      <c r="D152" s="4">
        <v>2010</v>
      </c>
      <c r="E152" s="1" t="s">
        <v>12</v>
      </c>
      <c r="F152" s="3">
        <v>460</v>
      </c>
      <c r="G152" s="3">
        <v>6</v>
      </c>
      <c r="H152" s="16">
        <v>80</v>
      </c>
      <c r="I152" s="16">
        <v>100</v>
      </c>
      <c r="J152" s="16">
        <v>100</v>
      </c>
      <c r="K152" s="16">
        <v>80</v>
      </c>
      <c r="L152" s="16">
        <v>100</v>
      </c>
      <c r="M152">
        <v>80</v>
      </c>
      <c r="N152"/>
      <c r="O152"/>
      <c r="P152" t="b">
        <f t="shared" si="2"/>
        <v>0</v>
      </c>
    </row>
    <row r="153" spans="1:16" hidden="1" x14ac:dyDescent="0.25">
      <c r="A153" s="16">
        <f>IF(B153="","",COUNTIF($B$4:B153,B153))</f>
        <v>2</v>
      </c>
      <c r="B153" s="4" t="s">
        <v>10</v>
      </c>
      <c r="C153" s="1" t="s">
        <v>237</v>
      </c>
      <c r="D153" s="4">
        <v>2010</v>
      </c>
      <c r="E153" s="1" t="s">
        <v>17</v>
      </c>
      <c r="F153" s="3">
        <v>410</v>
      </c>
      <c r="G153" s="3">
        <v>6</v>
      </c>
      <c r="H153" s="16">
        <v>100</v>
      </c>
      <c r="I153" s="16">
        <v>50</v>
      </c>
      <c r="J153" s="16">
        <v>60</v>
      </c>
      <c r="K153" s="16">
        <v>100</v>
      </c>
      <c r="L153" s="16">
        <v>50</v>
      </c>
      <c r="M153">
        <v>100</v>
      </c>
      <c r="N153"/>
      <c r="O153"/>
      <c r="P153" t="b">
        <f t="shared" si="2"/>
        <v>0</v>
      </c>
    </row>
    <row r="154" spans="1:16" hidden="1" x14ac:dyDescent="0.25">
      <c r="A154" s="16">
        <f>IF(B154="","",COUNTIF($B$4:B154,B154))</f>
        <v>3</v>
      </c>
      <c r="B154" s="4" t="s">
        <v>10</v>
      </c>
      <c r="C154" s="1" t="s">
        <v>149</v>
      </c>
      <c r="D154" s="4">
        <v>2009</v>
      </c>
      <c r="E154" s="1" t="s">
        <v>12</v>
      </c>
      <c r="F154" s="3">
        <v>300</v>
      </c>
      <c r="G154" s="3">
        <v>6</v>
      </c>
      <c r="H154" s="16">
        <v>60</v>
      </c>
      <c r="I154" s="16">
        <v>80</v>
      </c>
      <c r="J154" s="16">
        <v>36</v>
      </c>
      <c r="K154" s="16">
        <v>40</v>
      </c>
      <c r="L154" s="16">
        <v>80</v>
      </c>
      <c r="M154">
        <v>40</v>
      </c>
      <c r="N154"/>
      <c r="O154"/>
      <c r="P154" t="b">
        <f t="shared" si="2"/>
        <v>0</v>
      </c>
    </row>
    <row r="155" spans="1:16" hidden="1" x14ac:dyDescent="0.25">
      <c r="A155" s="16">
        <f>IF(B155="","",COUNTIF($B$4:B155,B155))</f>
        <v>4</v>
      </c>
      <c r="B155" s="4" t="s">
        <v>10</v>
      </c>
      <c r="C155" s="1" t="s">
        <v>209</v>
      </c>
      <c r="D155" s="4">
        <v>2010</v>
      </c>
      <c r="E155" s="1" t="s">
        <v>12</v>
      </c>
      <c r="F155" s="3">
        <v>265</v>
      </c>
      <c r="G155" s="3">
        <v>5</v>
      </c>
      <c r="H155" s="16">
        <v>50</v>
      </c>
      <c r="I155" s="16">
        <v>45</v>
      </c>
      <c r="J155" s="16">
        <v>80</v>
      </c>
      <c r="K155" s="16">
        <v>45</v>
      </c>
      <c r="L155" s="16"/>
      <c r="M155">
        <v>45</v>
      </c>
      <c r="N155"/>
      <c r="O155"/>
      <c r="P155" t="b">
        <f t="shared" si="2"/>
        <v>0</v>
      </c>
    </row>
    <row r="156" spans="1:16" hidden="1" x14ac:dyDescent="0.25">
      <c r="A156" s="16">
        <f>IF(B156="","",COUNTIF($B$4:B156,B156))</f>
        <v>5</v>
      </c>
      <c r="B156" s="4" t="s">
        <v>10</v>
      </c>
      <c r="C156" s="1" t="s">
        <v>90</v>
      </c>
      <c r="D156" s="4">
        <v>2009</v>
      </c>
      <c r="E156" s="1" t="s">
        <v>12</v>
      </c>
      <c r="F156" s="3">
        <v>260</v>
      </c>
      <c r="G156" s="3">
        <v>5</v>
      </c>
      <c r="H156" s="16"/>
      <c r="I156" s="16">
        <v>60</v>
      </c>
      <c r="J156" s="16">
        <v>40</v>
      </c>
      <c r="K156" s="16">
        <v>50</v>
      </c>
      <c r="L156" s="16">
        <v>60</v>
      </c>
      <c r="M156">
        <v>50</v>
      </c>
      <c r="N156"/>
      <c r="O156"/>
      <c r="P156" t="b">
        <f t="shared" si="2"/>
        <v>0</v>
      </c>
    </row>
    <row r="157" spans="1:16" hidden="1" x14ac:dyDescent="0.25">
      <c r="A157" s="16">
        <f>IF(B157="","",COUNTIF($B$4:B157,B157))</f>
        <v>6</v>
      </c>
      <c r="B157" s="4" t="s">
        <v>10</v>
      </c>
      <c r="C157" s="1" t="s">
        <v>222</v>
      </c>
      <c r="D157" s="4">
        <v>2009</v>
      </c>
      <c r="E157" s="1" t="s">
        <v>14</v>
      </c>
      <c r="F157" s="3">
        <v>246</v>
      </c>
      <c r="G157" s="3">
        <v>6</v>
      </c>
      <c r="H157" s="16">
        <v>40</v>
      </c>
      <c r="I157" s="16">
        <v>36</v>
      </c>
      <c r="J157" s="16">
        <v>50</v>
      </c>
      <c r="K157" s="16">
        <v>60</v>
      </c>
      <c r="L157" s="16">
        <v>36</v>
      </c>
      <c r="M157">
        <v>60</v>
      </c>
      <c r="N157"/>
      <c r="O157"/>
      <c r="P157" t="b">
        <f t="shared" si="2"/>
        <v>0</v>
      </c>
    </row>
    <row r="158" spans="1:16" hidden="1" x14ac:dyDescent="0.25">
      <c r="A158" s="16">
        <f>IF(B158="","",COUNTIF($B$4:B158,B158))</f>
        <v>7</v>
      </c>
      <c r="B158" s="4" t="s">
        <v>10</v>
      </c>
      <c r="C158" s="1" t="s">
        <v>101</v>
      </c>
      <c r="D158" s="4">
        <v>2010</v>
      </c>
      <c r="E158" s="1" t="s">
        <v>12</v>
      </c>
      <c r="F158" s="3">
        <v>188</v>
      </c>
      <c r="G158" s="3">
        <v>6</v>
      </c>
      <c r="H158" s="16">
        <v>45</v>
      </c>
      <c r="I158" s="16">
        <v>26</v>
      </c>
      <c r="J158" s="16">
        <v>45</v>
      </c>
      <c r="K158" s="16">
        <v>29</v>
      </c>
      <c r="L158" s="16">
        <v>40</v>
      </c>
      <c r="M158">
        <v>29</v>
      </c>
      <c r="N158"/>
      <c r="O158"/>
      <c r="P158" t="b">
        <f t="shared" si="2"/>
        <v>0</v>
      </c>
    </row>
    <row r="159" spans="1:16" hidden="1" x14ac:dyDescent="0.25">
      <c r="A159" s="16">
        <f>IF(B159="","",COUNTIF($B$4:B159,B159))</f>
        <v>8</v>
      </c>
      <c r="B159" s="4" t="s">
        <v>10</v>
      </c>
      <c r="C159" s="1" t="s">
        <v>71</v>
      </c>
      <c r="D159" s="4">
        <v>2010</v>
      </c>
      <c r="E159" s="1" t="s">
        <v>12</v>
      </c>
      <c r="F159" s="3">
        <v>186</v>
      </c>
      <c r="G159" s="3">
        <v>5</v>
      </c>
      <c r="H159" s="16">
        <v>29</v>
      </c>
      <c r="I159" s="16">
        <v>40</v>
      </c>
      <c r="J159" s="16"/>
      <c r="K159" s="16">
        <v>36</v>
      </c>
      <c r="L159" s="16">
        <v>45</v>
      </c>
      <c r="M159">
        <v>36</v>
      </c>
      <c r="N159"/>
      <c r="O159"/>
      <c r="P159" t="b">
        <f t="shared" si="2"/>
        <v>0</v>
      </c>
    </row>
    <row r="160" spans="1:16" hidden="1" x14ac:dyDescent="0.25">
      <c r="A160" s="16">
        <f>IF(B160="","",COUNTIF($B$4:B160,B160))</f>
        <v>9</v>
      </c>
      <c r="B160" s="4" t="s">
        <v>10</v>
      </c>
      <c r="C160" s="1" t="s">
        <v>224</v>
      </c>
      <c r="D160" s="4">
        <v>2009</v>
      </c>
      <c r="E160" s="1" t="s">
        <v>14</v>
      </c>
      <c r="F160" s="3">
        <v>151</v>
      </c>
      <c r="G160" s="3">
        <v>6</v>
      </c>
      <c r="H160" s="16">
        <v>26</v>
      </c>
      <c r="I160" s="16">
        <v>29</v>
      </c>
      <c r="J160" s="16">
        <v>32</v>
      </c>
      <c r="K160" s="16">
        <v>32</v>
      </c>
      <c r="L160" s="16">
        <v>26</v>
      </c>
      <c r="M160">
        <v>32</v>
      </c>
      <c r="N160"/>
      <c r="O160"/>
      <c r="P160" t="b">
        <f t="shared" si="2"/>
        <v>0</v>
      </c>
    </row>
    <row r="161" spans="1:16" hidden="1" x14ac:dyDescent="0.25">
      <c r="A161" s="16">
        <f>IF(B161="","",COUNTIF($B$4:B161,B161))</f>
        <v>10</v>
      </c>
      <c r="B161" s="4" t="s">
        <v>10</v>
      </c>
      <c r="C161" s="1" t="s">
        <v>172</v>
      </c>
      <c r="D161" s="4">
        <v>2010</v>
      </c>
      <c r="E161" s="1" t="s">
        <v>97</v>
      </c>
      <c r="F161" s="3">
        <v>127</v>
      </c>
      <c r="G161" s="3">
        <v>6</v>
      </c>
      <c r="H161" s="16">
        <v>24</v>
      </c>
      <c r="I161" s="16">
        <v>22</v>
      </c>
      <c r="J161" s="16">
        <v>26</v>
      </c>
      <c r="K161" s="16">
        <v>24</v>
      </c>
      <c r="L161" s="16">
        <v>29</v>
      </c>
      <c r="M161">
        <v>24</v>
      </c>
      <c r="N161"/>
      <c r="O161"/>
      <c r="P161" t="b">
        <f t="shared" si="2"/>
        <v>0</v>
      </c>
    </row>
    <row r="162" spans="1:16" hidden="1" x14ac:dyDescent="0.25">
      <c r="A162" s="16">
        <f>IF(B162="","",COUNTIF($B$4:B162,B162))</f>
        <v>11</v>
      </c>
      <c r="B162" s="4" t="s">
        <v>10</v>
      </c>
      <c r="C162" s="1" t="s">
        <v>11</v>
      </c>
      <c r="D162" s="4">
        <v>2010</v>
      </c>
      <c r="E162" s="1" t="s">
        <v>12</v>
      </c>
      <c r="F162" s="3">
        <v>125</v>
      </c>
      <c r="G162" s="3">
        <v>6</v>
      </c>
      <c r="H162" s="16">
        <v>32</v>
      </c>
      <c r="I162" s="16">
        <v>32</v>
      </c>
      <c r="J162" s="16">
        <v>29</v>
      </c>
      <c r="K162" s="16">
        <v>0</v>
      </c>
      <c r="L162" s="16">
        <v>32</v>
      </c>
      <c r="M162">
        <v>0</v>
      </c>
      <c r="N162"/>
      <c r="O162"/>
      <c r="P162" t="b">
        <f t="shared" si="2"/>
        <v>0</v>
      </c>
    </row>
    <row r="163" spans="1:16" hidden="1" x14ac:dyDescent="0.25">
      <c r="A163" s="16">
        <f>IF(B163="","",COUNTIF($B$4:B163,B163))</f>
        <v>12</v>
      </c>
      <c r="B163" s="4" t="s">
        <v>10</v>
      </c>
      <c r="C163" s="1" t="s">
        <v>132</v>
      </c>
      <c r="D163" s="4">
        <v>2009</v>
      </c>
      <c r="E163" s="1" t="s">
        <v>14</v>
      </c>
      <c r="F163" s="3">
        <v>92</v>
      </c>
      <c r="G163" s="3">
        <v>4</v>
      </c>
      <c r="H163" s="16"/>
      <c r="I163" s="16">
        <v>24</v>
      </c>
      <c r="J163" s="16">
        <v>24</v>
      </c>
      <c r="K163" s="16">
        <v>22</v>
      </c>
      <c r="L163" s="16"/>
      <c r="M163">
        <v>22</v>
      </c>
      <c r="N163"/>
      <c r="O163"/>
      <c r="P163" t="b">
        <f t="shared" si="2"/>
        <v>0</v>
      </c>
    </row>
    <row r="164" spans="1:16" hidden="1" x14ac:dyDescent="0.25">
      <c r="A164" s="16">
        <f>IF(B164="","",COUNTIF($B$4:B164,B164))</f>
        <v>13</v>
      </c>
      <c r="B164" s="4" t="s">
        <v>10</v>
      </c>
      <c r="C164" s="1" t="s">
        <v>112</v>
      </c>
      <c r="D164" s="4">
        <v>2010</v>
      </c>
      <c r="E164" s="1" t="s">
        <v>97</v>
      </c>
      <c r="F164" s="3">
        <v>76</v>
      </c>
      <c r="G164" s="3">
        <v>3</v>
      </c>
      <c r="H164" s="16">
        <v>36</v>
      </c>
      <c r="I164" s="16"/>
      <c r="J164" s="16"/>
      <c r="K164" s="16">
        <v>20</v>
      </c>
      <c r="L164" s="16"/>
      <c r="M164">
        <v>20</v>
      </c>
      <c r="N164"/>
      <c r="O164"/>
      <c r="P164" t="b">
        <f t="shared" si="2"/>
        <v>0</v>
      </c>
    </row>
    <row r="165" spans="1:16" hidden="1" x14ac:dyDescent="0.25">
      <c r="A165" s="16">
        <f>IF(B165="","",COUNTIF($B$4:B165,B165))</f>
        <v>14</v>
      </c>
      <c r="B165" s="4" t="s">
        <v>10</v>
      </c>
      <c r="C165" s="1" t="s">
        <v>243</v>
      </c>
      <c r="D165" s="4">
        <v>2010</v>
      </c>
      <c r="E165" s="1" t="s">
        <v>14</v>
      </c>
      <c r="F165" s="3">
        <v>74</v>
      </c>
      <c r="G165" s="3">
        <v>3</v>
      </c>
      <c r="H165" s="16">
        <v>22</v>
      </c>
      <c r="I165" s="16"/>
      <c r="J165" s="16"/>
      <c r="K165" s="16">
        <v>26</v>
      </c>
      <c r="L165" s="16"/>
      <c r="M165">
        <v>26</v>
      </c>
      <c r="N165"/>
      <c r="O165"/>
      <c r="P165" t="b">
        <f t="shared" si="2"/>
        <v>0</v>
      </c>
    </row>
    <row r="166" spans="1:16" hidden="1" x14ac:dyDescent="0.25">
      <c r="A166" s="16">
        <f>IF(B166="","",COUNTIF($B$4:B166,B166))</f>
        <v>15</v>
      </c>
      <c r="B166" s="4" t="s">
        <v>10</v>
      </c>
      <c r="C166" s="1" t="s">
        <v>164</v>
      </c>
      <c r="D166" s="4">
        <v>2010</v>
      </c>
      <c r="E166" s="1" t="s">
        <v>17</v>
      </c>
      <c r="F166" s="3">
        <v>50</v>
      </c>
      <c r="G166" s="3">
        <v>3</v>
      </c>
      <c r="H166" s="16"/>
      <c r="I166" s="16">
        <v>14</v>
      </c>
      <c r="J166" s="16"/>
      <c r="K166" s="16">
        <v>18</v>
      </c>
      <c r="L166" s="16"/>
      <c r="M166">
        <v>18</v>
      </c>
      <c r="N166"/>
      <c r="O166"/>
      <c r="P166" t="b">
        <f t="shared" si="2"/>
        <v>0</v>
      </c>
    </row>
    <row r="167" spans="1:16" hidden="1" x14ac:dyDescent="0.25">
      <c r="A167" s="16">
        <f>IF(B167="","",COUNTIF($B$4:B167,B167))</f>
        <v>16</v>
      </c>
      <c r="B167" s="4" t="s">
        <v>10</v>
      </c>
      <c r="C167" s="1" t="s">
        <v>143</v>
      </c>
      <c r="D167" s="4">
        <v>2009</v>
      </c>
      <c r="E167" s="1" t="s">
        <v>17</v>
      </c>
      <c r="F167" s="3">
        <v>20</v>
      </c>
      <c r="G167" s="3">
        <v>1</v>
      </c>
      <c r="H167" s="16"/>
      <c r="I167" s="16">
        <v>20</v>
      </c>
      <c r="J167" s="16"/>
      <c r="K167" s="16"/>
      <c r="L167" s="16"/>
      <c r="M167"/>
      <c r="N167"/>
      <c r="O167"/>
      <c r="P167" t="b">
        <f t="shared" si="2"/>
        <v>0</v>
      </c>
    </row>
    <row r="168" spans="1:16" hidden="1" x14ac:dyDescent="0.25">
      <c r="A168" s="16">
        <f>IF(B168="","",COUNTIF($B$4:B168,B168))</f>
        <v>17</v>
      </c>
      <c r="B168" s="4" t="s">
        <v>10</v>
      </c>
      <c r="C168" s="1" t="s">
        <v>147</v>
      </c>
      <c r="D168" s="4">
        <v>2009</v>
      </c>
      <c r="E168" s="1" t="s">
        <v>17</v>
      </c>
      <c r="F168" s="3">
        <v>18</v>
      </c>
      <c r="G168" s="3">
        <v>1</v>
      </c>
      <c r="H168" s="16"/>
      <c r="I168" s="16">
        <v>18</v>
      </c>
      <c r="J168" s="16"/>
      <c r="K168" s="16"/>
      <c r="L168" s="16"/>
      <c r="M168"/>
      <c r="N168"/>
      <c r="O168"/>
      <c r="P168" t="b">
        <f t="shared" si="2"/>
        <v>0</v>
      </c>
    </row>
    <row r="169" spans="1:16" hidden="1" x14ac:dyDescent="0.25">
      <c r="A169" s="16">
        <f>IF(B169="","",COUNTIF($B$4:B169,B169))</f>
        <v>18</v>
      </c>
      <c r="B169" s="4" t="s">
        <v>10</v>
      </c>
      <c r="C169" s="1" t="s">
        <v>166</v>
      </c>
      <c r="D169" s="4">
        <v>2009</v>
      </c>
      <c r="E169" s="1" t="s">
        <v>17</v>
      </c>
      <c r="F169" s="3">
        <v>16</v>
      </c>
      <c r="G169" s="3">
        <v>1</v>
      </c>
      <c r="H169" s="16"/>
      <c r="I169" s="16">
        <v>16</v>
      </c>
      <c r="J169" s="16"/>
      <c r="K169" s="16"/>
      <c r="L169" s="16"/>
      <c r="M169"/>
      <c r="N169"/>
      <c r="O169"/>
      <c r="P169" t="b">
        <f t="shared" si="2"/>
        <v>0</v>
      </c>
    </row>
    <row r="170" spans="1:16" hidden="1" x14ac:dyDescent="0.25">
      <c r="A170" s="16">
        <f>IF(B170="","",COUNTIF($B$4:B170,B170))</f>
        <v>19</v>
      </c>
      <c r="B170" s="4" t="s">
        <v>10</v>
      </c>
      <c r="C170" s="1" t="s">
        <v>89</v>
      </c>
      <c r="D170" s="4">
        <v>2010</v>
      </c>
      <c r="E170" s="1" t="s">
        <v>17</v>
      </c>
      <c r="F170" s="3">
        <v>15</v>
      </c>
      <c r="G170" s="3">
        <v>1</v>
      </c>
      <c r="H170" s="16"/>
      <c r="I170" s="16">
        <v>15</v>
      </c>
      <c r="J170" s="16"/>
      <c r="K170" s="16"/>
      <c r="L170" s="16"/>
      <c r="M170"/>
      <c r="N170"/>
      <c r="O170"/>
      <c r="P170" t="b">
        <f t="shared" si="2"/>
        <v>0</v>
      </c>
    </row>
    <row r="171" spans="1:16" x14ac:dyDescent="0.25">
      <c r="A171" s="16">
        <f>IF(B171="","",COUNTIF($B$4:B171,B171))</f>
        <v>1</v>
      </c>
      <c r="B171" s="4" t="s">
        <v>20</v>
      </c>
      <c r="C171" s="1" t="s">
        <v>212</v>
      </c>
      <c r="D171" s="4">
        <v>2007</v>
      </c>
      <c r="E171" s="1" t="s">
        <v>97</v>
      </c>
      <c r="F171" s="3">
        <v>460</v>
      </c>
      <c r="G171" s="3">
        <v>6</v>
      </c>
      <c r="H171" s="16">
        <v>100</v>
      </c>
      <c r="I171" s="16">
        <v>100</v>
      </c>
      <c r="J171" s="16">
        <v>45</v>
      </c>
      <c r="K171" s="16">
        <v>80</v>
      </c>
      <c r="L171" s="16">
        <v>100</v>
      </c>
      <c r="M171">
        <v>80</v>
      </c>
      <c r="N171"/>
      <c r="O171"/>
      <c r="P171" t="b">
        <f t="shared" si="2"/>
        <v>1</v>
      </c>
    </row>
    <row r="172" spans="1:16" hidden="1" x14ac:dyDescent="0.25">
      <c r="A172" s="16">
        <f>IF(B172="","",COUNTIF($B$4:B172,B172))</f>
        <v>2</v>
      </c>
      <c r="B172" s="4" t="s">
        <v>20</v>
      </c>
      <c r="C172" s="1" t="s">
        <v>19</v>
      </c>
      <c r="D172" s="4">
        <v>2007</v>
      </c>
      <c r="E172" s="1" t="s">
        <v>14</v>
      </c>
      <c r="F172" s="3">
        <v>440</v>
      </c>
      <c r="G172" s="3">
        <v>6</v>
      </c>
      <c r="H172" s="16">
        <v>80</v>
      </c>
      <c r="I172" s="16">
        <v>60</v>
      </c>
      <c r="J172" s="16">
        <v>80</v>
      </c>
      <c r="K172" s="16">
        <v>100</v>
      </c>
      <c r="L172" s="16">
        <v>80</v>
      </c>
      <c r="M172">
        <v>100</v>
      </c>
      <c r="N172"/>
      <c r="O172"/>
      <c r="P172" t="b">
        <f t="shared" si="2"/>
        <v>1</v>
      </c>
    </row>
    <row r="173" spans="1:16" hidden="1" x14ac:dyDescent="0.25">
      <c r="A173" s="16">
        <f>IF(B173="","",COUNTIF($B$4:B173,B173))</f>
        <v>3</v>
      </c>
      <c r="B173" s="4" t="s">
        <v>20</v>
      </c>
      <c r="C173" s="1" t="s">
        <v>135</v>
      </c>
      <c r="D173" s="4">
        <v>2007</v>
      </c>
      <c r="E173" s="1" t="s">
        <v>12</v>
      </c>
      <c r="F173" s="3">
        <v>320</v>
      </c>
      <c r="G173" s="3">
        <v>5</v>
      </c>
      <c r="H173" s="16"/>
      <c r="I173" s="16">
        <v>80</v>
      </c>
      <c r="J173" s="16">
        <v>100</v>
      </c>
      <c r="K173" s="16">
        <v>45</v>
      </c>
      <c r="L173" s="16">
        <v>50</v>
      </c>
      <c r="M173">
        <v>45</v>
      </c>
      <c r="N173"/>
      <c r="O173"/>
      <c r="P173" t="b">
        <f t="shared" si="2"/>
        <v>1</v>
      </c>
    </row>
    <row r="174" spans="1:16" hidden="1" x14ac:dyDescent="0.25">
      <c r="A174" s="16">
        <f>IF(B174="","",COUNTIF($B$4:B174,B174))</f>
        <v>4</v>
      </c>
      <c r="B174" s="4" t="s">
        <v>20</v>
      </c>
      <c r="C174" s="1" t="s">
        <v>34</v>
      </c>
      <c r="D174" s="4">
        <v>2007</v>
      </c>
      <c r="E174" s="1" t="s">
        <v>14</v>
      </c>
      <c r="F174" s="3">
        <v>270</v>
      </c>
      <c r="G174" s="3">
        <v>6</v>
      </c>
      <c r="H174" s="16">
        <v>60</v>
      </c>
      <c r="I174" s="16">
        <v>50</v>
      </c>
      <c r="J174" s="16">
        <v>36</v>
      </c>
      <c r="K174" s="16">
        <v>50</v>
      </c>
      <c r="L174" s="16">
        <v>60</v>
      </c>
      <c r="M174">
        <v>50</v>
      </c>
      <c r="N174"/>
      <c r="O174"/>
      <c r="P174" t="b">
        <f t="shared" si="2"/>
        <v>1</v>
      </c>
    </row>
    <row r="175" spans="1:16" hidden="1" x14ac:dyDescent="0.25">
      <c r="A175" s="16">
        <f>IF(B175="","",COUNTIF($B$4:B175,B175))</f>
        <v>5</v>
      </c>
      <c r="B175" s="4" t="s">
        <v>20</v>
      </c>
      <c r="C175" s="1" t="s">
        <v>240</v>
      </c>
      <c r="D175" s="4">
        <v>2008</v>
      </c>
      <c r="E175" s="1" t="s">
        <v>14</v>
      </c>
      <c r="F175" s="3">
        <v>265</v>
      </c>
      <c r="G175" s="3">
        <v>6</v>
      </c>
      <c r="H175" s="16">
        <v>50</v>
      </c>
      <c r="I175" s="16">
        <v>45</v>
      </c>
      <c r="J175" s="16">
        <v>50</v>
      </c>
      <c r="K175" s="16">
        <v>60</v>
      </c>
      <c r="L175" s="16">
        <v>45</v>
      </c>
      <c r="M175">
        <v>60</v>
      </c>
      <c r="N175"/>
      <c r="O175"/>
      <c r="P175" t="b">
        <f t="shared" si="2"/>
        <v>1</v>
      </c>
    </row>
    <row r="176" spans="1:16" hidden="1" x14ac:dyDescent="0.25">
      <c r="A176" s="16">
        <f>IF(B176="","",COUNTIF($B$4:B176,B176))</f>
        <v>6</v>
      </c>
      <c r="B176" s="4" t="s">
        <v>20</v>
      </c>
      <c r="C176" s="1" t="s">
        <v>171</v>
      </c>
      <c r="D176" s="4">
        <v>2007</v>
      </c>
      <c r="E176" s="1" t="s">
        <v>12</v>
      </c>
      <c r="F176" s="3">
        <v>220</v>
      </c>
      <c r="G176" s="3">
        <v>5</v>
      </c>
      <c r="H176" s="16"/>
      <c r="I176" s="16">
        <v>40</v>
      </c>
      <c r="J176" s="16">
        <v>60</v>
      </c>
      <c r="K176" s="16">
        <v>40</v>
      </c>
      <c r="L176" s="16">
        <v>40</v>
      </c>
      <c r="M176">
        <v>40</v>
      </c>
      <c r="N176"/>
      <c r="O176"/>
      <c r="P176" t="b">
        <f t="shared" si="2"/>
        <v>1</v>
      </c>
    </row>
    <row r="177" spans="1:16" hidden="1" x14ac:dyDescent="0.25">
      <c r="A177" s="16">
        <f>IF(B177="","",COUNTIF($B$4:B177,B177))</f>
        <v>7</v>
      </c>
      <c r="B177" s="4" t="s">
        <v>20</v>
      </c>
      <c r="C177" s="1" t="s">
        <v>36</v>
      </c>
      <c r="D177" s="4">
        <v>2008</v>
      </c>
      <c r="E177" s="1" t="s">
        <v>12</v>
      </c>
      <c r="F177" s="3">
        <v>185</v>
      </c>
      <c r="G177" s="3">
        <v>5</v>
      </c>
      <c r="H177" s="16">
        <v>45</v>
      </c>
      <c r="I177" s="16">
        <v>36</v>
      </c>
      <c r="J177" s="16">
        <v>40</v>
      </c>
      <c r="K177" s="16">
        <v>32</v>
      </c>
      <c r="L177" s="16"/>
      <c r="M177">
        <v>32</v>
      </c>
      <c r="N177"/>
      <c r="O177"/>
      <c r="P177" t="b">
        <f t="shared" si="2"/>
        <v>1</v>
      </c>
    </row>
    <row r="178" spans="1:16" hidden="1" x14ac:dyDescent="0.25">
      <c r="A178" s="16">
        <f>IF(B178="","",COUNTIF($B$4:B178,B178))</f>
        <v>8</v>
      </c>
      <c r="B178" s="4" t="s">
        <v>20</v>
      </c>
      <c r="C178" s="1" t="s">
        <v>42</v>
      </c>
      <c r="D178" s="4">
        <v>2008</v>
      </c>
      <c r="E178" s="1" t="s">
        <v>12</v>
      </c>
      <c r="F178" s="3">
        <v>169</v>
      </c>
      <c r="G178" s="3">
        <v>6</v>
      </c>
      <c r="H178" s="16">
        <v>40</v>
      </c>
      <c r="I178" s="16">
        <v>32</v>
      </c>
      <c r="J178" s="16">
        <v>32</v>
      </c>
      <c r="K178" s="16">
        <v>29</v>
      </c>
      <c r="L178" s="16">
        <v>36</v>
      </c>
      <c r="M178">
        <v>29</v>
      </c>
      <c r="N178"/>
      <c r="O178"/>
      <c r="P178" t="b">
        <f t="shared" si="2"/>
        <v>1</v>
      </c>
    </row>
    <row r="179" spans="1:16" hidden="1" x14ac:dyDescent="0.25">
      <c r="A179" s="16">
        <f>IF(B179="","",COUNTIF($B$4:B179,B179))</f>
        <v>9</v>
      </c>
      <c r="B179" s="4" t="s">
        <v>20</v>
      </c>
      <c r="C179" s="1" t="s">
        <v>241</v>
      </c>
      <c r="D179" s="4">
        <v>2008</v>
      </c>
      <c r="E179" s="1" t="s">
        <v>12</v>
      </c>
      <c r="F179" s="3">
        <v>152</v>
      </c>
      <c r="G179" s="3">
        <v>6</v>
      </c>
      <c r="H179" s="16">
        <v>36</v>
      </c>
      <c r="I179" s="16">
        <v>29</v>
      </c>
      <c r="J179" s="16">
        <v>29</v>
      </c>
      <c r="K179" s="16">
        <v>26</v>
      </c>
      <c r="L179" s="16">
        <v>32</v>
      </c>
      <c r="M179">
        <v>26</v>
      </c>
      <c r="N179"/>
      <c r="O179"/>
      <c r="P179" t="b">
        <f t="shared" si="2"/>
        <v>1</v>
      </c>
    </row>
    <row r="180" spans="1:16" hidden="1" x14ac:dyDescent="0.25">
      <c r="A180" s="16">
        <f>IF(B180="","",COUNTIF($B$4:B180,B180))</f>
        <v>10</v>
      </c>
      <c r="B180" s="4" t="s">
        <v>20</v>
      </c>
      <c r="C180" s="1" t="s">
        <v>152</v>
      </c>
      <c r="D180" s="4">
        <v>2008</v>
      </c>
      <c r="E180" s="1" t="s">
        <v>97</v>
      </c>
      <c r="F180" s="3">
        <v>98</v>
      </c>
      <c r="G180" s="3">
        <v>3</v>
      </c>
      <c r="H180" s="16"/>
      <c r="I180" s="16"/>
      <c r="J180" s="16">
        <v>26</v>
      </c>
      <c r="K180" s="16">
        <v>36</v>
      </c>
      <c r="L180" s="16"/>
      <c r="M180">
        <v>36</v>
      </c>
      <c r="N180"/>
      <c r="O180"/>
      <c r="P180" t="b">
        <f t="shared" si="2"/>
        <v>1</v>
      </c>
    </row>
    <row r="181" spans="1:16" x14ac:dyDescent="0.25">
      <c r="A181" s="16">
        <f>IF(B181="","",COUNTIF($B$4:B181,B181))</f>
        <v>1</v>
      </c>
      <c r="B181" s="4" t="s">
        <v>39</v>
      </c>
      <c r="C181" s="1" t="s">
        <v>210</v>
      </c>
      <c r="D181" s="4">
        <v>2005</v>
      </c>
      <c r="E181" s="1" t="s">
        <v>12</v>
      </c>
      <c r="F181" s="3">
        <v>500</v>
      </c>
      <c r="G181" s="3">
        <v>5</v>
      </c>
      <c r="H181" s="16">
        <v>100</v>
      </c>
      <c r="I181" s="16"/>
      <c r="J181" s="16">
        <v>100</v>
      </c>
      <c r="K181" s="16">
        <v>100</v>
      </c>
      <c r="L181" s="16">
        <v>100</v>
      </c>
      <c r="M181">
        <v>100</v>
      </c>
      <c r="N181"/>
      <c r="O181"/>
      <c r="P181" t="b">
        <f t="shared" si="2"/>
        <v>0</v>
      </c>
    </row>
    <row r="182" spans="1:16" hidden="1" x14ac:dyDescent="0.25">
      <c r="A182" s="16">
        <f>IF(B182="","",COUNTIF($B$4:B182,B182))</f>
        <v>2</v>
      </c>
      <c r="B182" s="4" t="s">
        <v>39</v>
      </c>
      <c r="C182" s="1" t="s">
        <v>155</v>
      </c>
      <c r="D182" s="4">
        <v>2006</v>
      </c>
      <c r="E182" s="1" t="s">
        <v>12</v>
      </c>
      <c r="F182" s="3">
        <v>350</v>
      </c>
      <c r="G182" s="3">
        <v>6</v>
      </c>
      <c r="H182" s="16">
        <v>80</v>
      </c>
      <c r="I182" s="16">
        <v>100</v>
      </c>
      <c r="J182" s="16">
        <v>60</v>
      </c>
      <c r="K182" s="16">
        <v>50</v>
      </c>
      <c r="L182" s="16">
        <v>60</v>
      </c>
      <c r="M182">
        <v>50</v>
      </c>
      <c r="N182"/>
      <c r="O182"/>
      <c r="P182" t="b">
        <f t="shared" si="2"/>
        <v>0</v>
      </c>
    </row>
    <row r="183" spans="1:16" hidden="1" x14ac:dyDescent="0.25">
      <c r="A183" s="16">
        <f>IF(B183="","",COUNTIF($B$4:B183,B183))</f>
        <v>3</v>
      </c>
      <c r="B183" s="4" t="s">
        <v>39</v>
      </c>
      <c r="C183" s="1" t="s">
        <v>211</v>
      </c>
      <c r="D183" s="4">
        <v>2005</v>
      </c>
      <c r="E183" s="1" t="s">
        <v>97</v>
      </c>
      <c r="F183" s="3">
        <v>301</v>
      </c>
      <c r="G183" s="3">
        <v>5</v>
      </c>
      <c r="H183" s="16">
        <v>60</v>
      </c>
      <c r="I183" s="16">
        <v>36</v>
      </c>
      <c r="J183" s="16"/>
      <c r="K183" s="16">
        <v>80</v>
      </c>
      <c r="L183" s="16">
        <v>45</v>
      </c>
      <c r="M183">
        <v>80</v>
      </c>
      <c r="N183"/>
      <c r="O183"/>
      <c r="P183" t="b">
        <f t="shared" si="2"/>
        <v>0</v>
      </c>
    </row>
    <row r="184" spans="1:16" hidden="1" x14ac:dyDescent="0.25">
      <c r="A184" s="16">
        <f>IF(B184="","",COUNTIF($B$4:B184,B184))</f>
        <v>4</v>
      </c>
      <c r="B184" s="4" t="s">
        <v>39</v>
      </c>
      <c r="C184" s="1" t="s">
        <v>187</v>
      </c>
      <c r="D184" s="4">
        <v>2006</v>
      </c>
      <c r="E184" s="1" t="s">
        <v>14</v>
      </c>
      <c r="F184" s="3">
        <v>290</v>
      </c>
      <c r="G184" s="3">
        <v>5</v>
      </c>
      <c r="H184" s="16">
        <v>45</v>
      </c>
      <c r="I184" s="16">
        <v>80</v>
      </c>
      <c r="J184" s="16">
        <v>45</v>
      </c>
      <c r="K184" s="16">
        <v>60</v>
      </c>
      <c r="L184" s="16"/>
      <c r="M184">
        <v>60</v>
      </c>
      <c r="N184"/>
      <c r="O184"/>
      <c r="P184" t="b">
        <f t="shared" si="2"/>
        <v>0</v>
      </c>
    </row>
    <row r="185" spans="1:16" hidden="1" x14ac:dyDescent="0.25">
      <c r="A185" s="16">
        <f>IF(B185="","",COUNTIF($B$4:B185,B185))</f>
        <v>5</v>
      </c>
      <c r="B185" s="4" t="s">
        <v>39</v>
      </c>
      <c r="C185" s="1" t="s">
        <v>107</v>
      </c>
      <c r="D185" s="4">
        <v>2006</v>
      </c>
      <c r="E185" s="1" t="s">
        <v>47</v>
      </c>
      <c r="F185" s="3">
        <v>226</v>
      </c>
      <c r="G185" s="3">
        <v>5</v>
      </c>
      <c r="H185" s="16"/>
      <c r="I185" s="16">
        <v>50</v>
      </c>
      <c r="J185" s="16">
        <v>50</v>
      </c>
      <c r="K185" s="16">
        <v>45</v>
      </c>
      <c r="L185" s="16">
        <v>36</v>
      </c>
      <c r="M185">
        <v>45</v>
      </c>
      <c r="N185"/>
      <c r="O185"/>
      <c r="P185" t="b">
        <f t="shared" si="2"/>
        <v>0</v>
      </c>
    </row>
    <row r="186" spans="1:16" hidden="1" x14ac:dyDescent="0.25">
      <c r="A186" s="16">
        <f>IF(B186="","",COUNTIF($B$4:B186,B186))</f>
        <v>6</v>
      </c>
      <c r="B186" s="4" t="s">
        <v>39</v>
      </c>
      <c r="C186" s="1" t="s">
        <v>229</v>
      </c>
      <c r="D186" s="4">
        <v>2006</v>
      </c>
      <c r="E186" s="1" t="s">
        <v>14</v>
      </c>
      <c r="F186" s="3">
        <v>201</v>
      </c>
      <c r="G186" s="3">
        <v>6</v>
      </c>
      <c r="H186" s="16">
        <v>40</v>
      </c>
      <c r="I186" s="16">
        <v>45</v>
      </c>
      <c r="J186" s="16">
        <v>36</v>
      </c>
      <c r="K186" s="16">
        <v>40</v>
      </c>
      <c r="L186" s="16">
        <v>32</v>
      </c>
      <c r="M186">
        <v>40</v>
      </c>
      <c r="N186"/>
      <c r="O186"/>
      <c r="P186" t="b">
        <f t="shared" si="2"/>
        <v>0</v>
      </c>
    </row>
    <row r="187" spans="1:16" hidden="1" x14ac:dyDescent="0.25">
      <c r="A187" s="16">
        <f>IF(B187="","",COUNTIF($B$4:B187,B187))</f>
        <v>7</v>
      </c>
      <c r="B187" s="4" t="s">
        <v>39</v>
      </c>
      <c r="C187" s="1" t="s">
        <v>45</v>
      </c>
      <c r="D187" s="4">
        <v>2006</v>
      </c>
      <c r="E187" s="1" t="s">
        <v>12</v>
      </c>
      <c r="F187" s="3">
        <v>172</v>
      </c>
      <c r="G187" s="3">
        <v>4</v>
      </c>
      <c r="H187" s="16"/>
      <c r="I187" s="16">
        <v>60</v>
      </c>
      <c r="J187" s="16">
        <v>40</v>
      </c>
      <c r="K187" s="16">
        <v>36</v>
      </c>
      <c r="L187" s="16"/>
      <c r="M187">
        <v>36</v>
      </c>
      <c r="N187"/>
      <c r="O187"/>
      <c r="P187" t="b">
        <f t="shared" si="2"/>
        <v>0</v>
      </c>
    </row>
    <row r="188" spans="1:16" hidden="1" x14ac:dyDescent="0.25">
      <c r="A188" s="16">
        <f>IF(B188="","",COUNTIF($B$4:B188,B188))</f>
        <v>8</v>
      </c>
      <c r="B188" s="4" t="s">
        <v>39</v>
      </c>
      <c r="C188" s="1" t="s">
        <v>182</v>
      </c>
      <c r="D188" s="4">
        <v>2006</v>
      </c>
      <c r="E188" s="1" t="s">
        <v>14</v>
      </c>
      <c r="F188" s="3">
        <v>169</v>
      </c>
      <c r="G188" s="3">
        <v>5</v>
      </c>
      <c r="H188" s="16">
        <v>36</v>
      </c>
      <c r="I188" s="16">
        <v>40</v>
      </c>
      <c r="J188" s="16">
        <v>29</v>
      </c>
      <c r="K188" s="16">
        <v>32</v>
      </c>
      <c r="L188" s="16"/>
      <c r="M188">
        <v>32</v>
      </c>
      <c r="N188"/>
      <c r="O188"/>
      <c r="P188" t="b">
        <f t="shared" si="2"/>
        <v>0</v>
      </c>
    </row>
    <row r="189" spans="1:16" hidden="1" x14ac:dyDescent="0.25">
      <c r="A189" s="16">
        <f>IF(B189="","",COUNTIF($B$4:B189,B189))</f>
        <v>9</v>
      </c>
      <c r="B189" s="4" t="s">
        <v>39</v>
      </c>
      <c r="C189" s="1" t="s">
        <v>38</v>
      </c>
      <c r="D189" s="4">
        <v>2005</v>
      </c>
      <c r="E189" s="1" t="s">
        <v>12</v>
      </c>
      <c r="F189" s="3">
        <v>160</v>
      </c>
      <c r="G189" s="3">
        <v>2</v>
      </c>
      <c r="H189" s="16"/>
      <c r="I189" s="16"/>
      <c r="J189" s="16">
        <v>80</v>
      </c>
      <c r="K189" s="16"/>
      <c r="L189" s="16">
        <v>80</v>
      </c>
      <c r="M189"/>
      <c r="N189"/>
      <c r="O189"/>
      <c r="P189" t="b">
        <f t="shared" si="2"/>
        <v>0</v>
      </c>
    </row>
    <row r="190" spans="1:16" hidden="1" x14ac:dyDescent="0.25">
      <c r="A190" s="16">
        <f>IF(B190="","",COUNTIF($B$4:B190,B190))</f>
        <v>10</v>
      </c>
      <c r="B190" s="4" t="s">
        <v>39</v>
      </c>
      <c r="C190" s="1" t="s">
        <v>121</v>
      </c>
      <c r="D190" s="4">
        <v>2006</v>
      </c>
      <c r="E190" s="1" t="s">
        <v>47</v>
      </c>
      <c r="F190" s="3">
        <v>113</v>
      </c>
      <c r="G190" s="3">
        <v>4</v>
      </c>
      <c r="H190" s="16"/>
      <c r="I190" s="16"/>
      <c r="J190" s="16">
        <v>26</v>
      </c>
      <c r="K190" s="16">
        <v>29</v>
      </c>
      <c r="L190" s="16">
        <v>29</v>
      </c>
      <c r="M190">
        <v>29</v>
      </c>
      <c r="N190"/>
      <c r="O190"/>
      <c r="P190" t="b">
        <f t="shared" si="2"/>
        <v>0</v>
      </c>
    </row>
    <row r="191" spans="1:16" hidden="1" x14ac:dyDescent="0.25">
      <c r="A191" s="16">
        <f>IF(B191="","",COUNTIF($B$4:B191,B191))</f>
        <v>11</v>
      </c>
      <c r="B191" s="4" t="s">
        <v>39</v>
      </c>
      <c r="C191" s="1" t="s">
        <v>148</v>
      </c>
      <c r="D191" s="4">
        <v>2005</v>
      </c>
      <c r="E191" s="1" t="s">
        <v>12</v>
      </c>
      <c r="F191" s="3">
        <v>100</v>
      </c>
      <c r="G191" s="3">
        <v>2</v>
      </c>
      <c r="H191" s="16">
        <v>50</v>
      </c>
      <c r="I191" s="16"/>
      <c r="J191" s="16"/>
      <c r="K191" s="16"/>
      <c r="L191" s="16">
        <v>50</v>
      </c>
      <c r="M191"/>
      <c r="N191"/>
      <c r="O191"/>
      <c r="P191" t="b">
        <f t="shared" si="2"/>
        <v>0</v>
      </c>
    </row>
    <row r="192" spans="1:16" hidden="1" x14ac:dyDescent="0.25">
      <c r="A192" s="16">
        <f>IF(B192="","",COUNTIF($B$4:B192,B192))</f>
        <v>12</v>
      </c>
      <c r="B192" s="4" t="s">
        <v>39</v>
      </c>
      <c r="C192" s="1" t="s">
        <v>44</v>
      </c>
      <c r="D192" s="4">
        <v>2006</v>
      </c>
      <c r="E192" s="1" t="s">
        <v>12</v>
      </c>
      <c r="F192" s="3">
        <v>40</v>
      </c>
      <c r="G192" s="3">
        <v>1</v>
      </c>
      <c r="H192" s="16"/>
      <c r="I192" s="16"/>
      <c r="J192" s="16"/>
      <c r="K192" s="16"/>
      <c r="L192" s="16">
        <v>40</v>
      </c>
      <c r="M192"/>
      <c r="N192"/>
      <c r="O192"/>
      <c r="P192" t="b">
        <f t="shared" si="2"/>
        <v>0</v>
      </c>
    </row>
    <row r="193" spans="1:16" hidden="1" x14ac:dyDescent="0.25">
      <c r="A193" s="16">
        <f>IF(B193="","",COUNTIF($B$4:B193,B193))</f>
        <v>13</v>
      </c>
      <c r="B193" s="4" t="s">
        <v>39</v>
      </c>
      <c r="C193" s="1" t="s">
        <v>72</v>
      </c>
      <c r="D193" s="4">
        <v>2006</v>
      </c>
      <c r="E193" s="1" t="s">
        <v>47</v>
      </c>
      <c r="F193" s="3">
        <v>32</v>
      </c>
      <c r="G193" s="3">
        <v>1</v>
      </c>
      <c r="H193" s="16"/>
      <c r="I193" s="16"/>
      <c r="J193" s="16">
        <v>32</v>
      </c>
      <c r="K193" s="16"/>
      <c r="L193" s="16"/>
      <c r="M193"/>
      <c r="N193"/>
      <c r="O193"/>
      <c r="P193" t="b">
        <f t="shared" si="2"/>
        <v>0</v>
      </c>
    </row>
    <row r="194" spans="1:16" x14ac:dyDescent="0.25">
      <c r="A194" s="16">
        <f>IF(B194="","",COUNTIF($B$4:B194,B194))</f>
        <v>1</v>
      </c>
      <c r="B194" s="4" t="s">
        <v>28</v>
      </c>
      <c r="C194" s="1" t="s">
        <v>26</v>
      </c>
      <c r="D194" s="4">
        <v>2004</v>
      </c>
      <c r="E194" s="1" t="s">
        <v>14</v>
      </c>
      <c r="F194" s="3">
        <v>480</v>
      </c>
      <c r="G194" s="3">
        <v>6</v>
      </c>
      <c r="H194" s="16">
        <v>60</v>
      </c>
      <c r="I194" s="16">
        <v>100</v>
      </c>
      <c r="J194" s="16">
        <v>100</v>
      </c>
      <c r="K194" s="16">
        <v>100</v>
      </c>
      <c r="L194" s="16">
        <v>80</v>
      </c>
      <c r="M194">
        <v>100</v>
      </c>
      <c r="N194"/>
      <c r="O194"/>
      <c r="P194" t="b">
        <f t="shared" si="2"/>
        <v>1</v>
      </c>
    </row>
    <row r="195" spans="1:16" hidden="1" x14ac:dyDescent="0.25">
      <c r="A195" s="16">
        <f>IF(B195="","",COUNTIF($B$4:B195,B195))</f>
        <v>2</v>
      </c>
      <c r="B195" s="4" t="s">
        <v>28</v>
      </c>
      <c r="C195" s="1" t="s">
        <v>163</v>
      </c>
      <c r="D195" s="4">
        <v>2004</v>
      </c>
      <c r="E195" s="1" t="s">
        <v>12</v>
      </c>
      <c r="F195" s="3">
        <v>440</v>
      </c>
      <c r="G195" s="3">
        <v>5</v>
      </c>
      <c r="H195" s="16">
        <v>100</v>
      </c>
      <c r="I195" s="16"/>
      <c r="J195" s="16">
        <v>80</v>
      </c>
      <c r="K195" s="16">
        <v>80</v>
      </c>
      <c r="L195" s="16">
        <v>100</v>
      </c>
      <c r="M195">
        <v>80</v>
      </c>
      <c r="N195"/>
      <c r="O195"/>
      <c r="P195" t="b">
        <f t="shared" si="2"/>
        <v>1</v>
      </c>
    </row>
    <row r="196" spans="1:16" hidden="1" x14ac:dyDescent="0.25">
      <c r="A196" s="16">
        <f>IF(B196="","",COUNTIF($B$4:B196,B196))</f>
        <v>3</v>
      </c>
      <c r="B196" s="4" t="s">
        <v>28</v>
      </c>
      <c r="C196" s="1" t="s">
        <v>161</v>
      </c>
      <c r="D196" s="4">
        <v>2004</v>
      </c>
      <c r="E196" s="1" t="s">
        <v>17</v>
      </c>
      <c r="F196" s="3">
        <v>280</v>
      </c>
      <c r="G196" s="3">
        <v>6</v>
      </c>
      <c r="H196" s="16">
        <v>45</v>
      </c>
      <c r="I196" s="16">
        <v>60</v>
      </c>
      <c r="J196" s="16">
        <v>50</v>
      </c>
      <c r="K196" s="16">
        <v>60</v>
      </c>
      <c r="L196" s="16">
        <v>50</v>
      </c>
      <c r="M196">
        <v>60</v>
      </c>
      <c r="N196"/>
      <c r="O196"/>
      <c r="P196" t="b">
        <f t="shared" ref="P196:P217" si="3">IF(B196="","",MOD(IF(B196=B195,P195,P195+1),2)=1)</f>
        <v>1</v>
      </c>
    </row>
    <row r="197" spans="1:16" hidden="1" x14ac:dyDescent="0.25">
      <c r="A197" s="16">
        <f>IF(B197="","",COUNTIF($B$4:B197,B197))</f>
        <v>4</v>
      </c>
      <c r="B197" s="4" t="s">
        <v>28</v>
      </c>
      <c r="C197" s="1" t="s">
        <v>201</v>
      </c>
      <c r="D197" s="4">
        <v>2003</v>
      </c>
      <c r="E197" s="1" t="s">
        <v>12</v>
      </c>
      <c r="F197" s="3">
        <v>170</v>
      </c>
      <c r="G197" s="3">
        <v>3</v>
      </c>
      <c r="H197" s="16">
        <v>50</v>
      </c>
      <c r="I197" s="16"/>
      <c r="J197" s="16">
        <v>60</v>
      </c>
      <c r="K197" s="16"/>
      <c r="L197" s="16">
        <v>60</v>
      </c>
      <c r="M197"/>
      <c r="N197"/>
      <c r="O197"/>
      <c r="P197" t="b">
        <f t="shared" si="3"/>
        <v>1</v>
      </c>
    </row>
    <row r="198" spans="1:16" hidden="1" x14ac:dyDescent="0.25">
      <c r="A198" s="16">
        <f>IF(B198="","",COUNTIF($B$4:B198,B198))</f>
        <v>5</v>
      </c>
      <c r="B198" s="4" t="s">
        <v>28</v>
      </c>
      <c r="C198" s="1" t="s">
        <v>158</v>
      </c>
      <c r="D198" s="4">
        <v>2003</v>
      </c>
      <c r="E198" s="1" t="s">
        <v>14</v>
      </c>
      <c r="F198" s="3">
        <v>160</v>
      </c>
      <c r="G198" s="3">
        <v>2</v>
      </c>
      <c r="H198" s="16">
        <v>80</v>
      </c>
      <c r="I198" s="16">
        <v>80</v>
      </c>
      <c r="J198" s="16"/>
      <c r="K198" s="16"/>
      <c r="L198" s="16"/>
      <c r="M198"/>
      <c r="N198"/>
      <c r="O198"/>
      <c r="P198" t="b">
        <f t="shared" si="3"/>
        <v>1</v>
      </c>
    </row>
    <row r="199" spans="1:16" hidden="1" x14ac:dyDescent="0.25">
      <c r="A199" s="16">
        <f>IF(B199="","",COUNTIF($B$4:B199,B199))</f>
        <v>6</v>
      </c>
      <c r="B199" s="4" t="s">
        <v>28</v>
      </c>
      <c r="C199" s="1" t="s">
        <v>37</v>
      </c>
      <c r="D199" s="4">
        <v>2004</v>
      </c>
      <c r="E199" s="1" t="s">
        <v>17</v>
      </c>
      <c r="F199" s="3">
        <v>45</v>
      </c>
      <c r="G199" s="3">
        <v>1</v>
      </c>
      <c r="H199" s="16"/>
      <c r="I199" s="16"/>
      <c r="J199" s="16"/>
      <c r="K199" s="16"/>
      <c r="L199" s="16">
        <v>45</v>
      </c>
      <c r="M199"/>
      <c r="N199"/>
      <c r="O199"/>
      <c r="P199" t="b">
        <f t="shared" si="3"/>
        <v>1</v>
      </c>
    </row>
    <row r="200" spans="1:16" x14ac:dyDescent="0.25">
      <c r="A200" s="16">
        <f>IF(B200="","",COUNTIF($B$4:B200,B200))</f>
        <v>1</v>
      </c>
      <c r="B200" s="4" t="s">
        <v>22</v>
      </c>
      <c r="C200" s="1" t="s">
        <v>86</v>
      </c>
      <c r="D200" s="4">
        <v>1976</v>
      </c>
      <c r="E200" s="1" t="s">
        <v>14</v>
      </c>
      <c r="F200" s="3">
        <v>500</v>
      </c>
      <c r="G200" s="3">
        <v>5</v>
      </c>
      <c r="H200" s="16">
        <v>100</v>
      </c>
      <c r="I200" s="16">
        <v>100</v>
      </c>
      <c r="J200" s="16">
        <v>100</v>
      </c>
      <c r="K200" s="16">
        <v>100</v>
      </c>
      <c r="L200" s="16"/>
      <c r="M200">
        <v>100</v>
      </c>
      <c r="N200"/>
      <c r="O200"/>
      <c r="P200" t="b">
        <f t="shared" si="3"/>
        <v>0</v>
      </c>
    </row>
    <row r="201" spans="1:16" hidden="1" x14ac:dyDescent="0.25">
      <c r="A201" s="16">
        <f>IF(B201="","",COUNTIF($B$4:B201,B201))</f>
        <v>2</v>
      </c>
      <c r="B201" s="4" t="s">
        <v>22</v>
      </c>
      <c r="C201" s="1" t="s">
        <v>52</v>
      </c>
      <c r="D201" s="4">
        <v>1973</v>
      </c>
      <c r="E201" s="1" t="s">
        <v>17</v>
      </c>
      <c r="F201" s="3">
        <v>360</v>
      </c>
      <c r="G201" s="3">
        <v>6</v>
      </c>
      <c r="H201" s="16">
        <v>80</v>
      </c>
      <c r="I201" s="16">
        <v>60</v>
      </c>
      <c r="J201" s="16">
        <v>80</v>
      </c>
      <c r="K201" s="16">
        <v>60</v>
      </c>
      <c r="L201" s="16">
        <v>80</v>
      </c>
      <c r="M201">
        <v>60</v>
      </c>
      <c r="N201"/>
      <c r="O201"/>
      <c r="P201" t="b">
        <f t="shared" si="3"/>
        <v>0</v>
      </c>
    </row>
    <row r="202" spans="1:16" hidden="1" x14ac:dyDescent="0.25">
      <c r="A202" s="16">
        <f>IF(B202="","",COUNTIF($B$4:B202,B202))</f>
        <v>3</v>
      </c>
      <c r="B202" s="4" t="s">
        <v>22</v>
      </c>
      <c r="C202" s="1" t="s">
        <v>51</v>
      </c>
      <c r="D202" s="4">
        <v>2000</v>
      </c>
      <c r="E202" s="1" t="s">
        <v>17</v>
      </c>
      <c r="F202" s="3">
        <v>345</v>
      </c>
      <c r="G202" s="3">
        <v>5</v>
      </c>
      <c r="H202" s="16">
        <v>60</v>
      </c>
      <c r="I202" s="16">
        <v>80</v>
      </c>
      <c r="J202" s="16">
        <v>45</v>
      </c>
      <c r="K202" s="16">
        <v>80</v>
      </c>
      <c r="L202" s="16"/>
      <c r="M202">
        <v>80</v>
      </c>
      <c r="N202"/>
      <c r="O202"/>
      <c r="P202" t="b">
        <f t="shared" si="3"/>
        <v>0</v>
      </c>
    </row>
    <row r="203" spans="1:16" hidden="1" x14ac:dyDescent="0.25">
      <c r="A203" s="16">
        <f>IF(B203="","",COUNTIF($B$4:B203,B203))</f>
        <v>4</v>
      </c>
      <c r="B203" s="4" t="s">
        <v>22</v>
      </c>
      <c r="C203" s="1" t="s">
        <v>118</v>
      </c>
      <c r="D203" s="4">
        <v>1974</v>
      </c>
      <c r="E203" s="1" t="s">
        <v>14</v>
      </c>
      <c r="F203" s="3">
        <v>196</v>
      </c>
      <c r="G203" s="3">
        <v>5</v>
      </c>
      <c r="H203" s="16"/>
      <c r="I203" s="16">
        <v>45</v>
      </c>
      <c r="J203" s="16">
        <v>26</v>
      </c>
      <c r="K203" s="16">
        <v>40</v>
      </c>
      <c r="L203" s="16">
        <v>45</v>
      </c>
      <c r="M203">
        <v>40</v>
      </c>
      <c r="N203"/>
      <c r="O203"/>
      <c r="P203" t="b">
        <f t="shared" si="3"/>
        <v>0</v>
      </c>
    </row>
    <row r="204" spans="1:16" hidden="1" x14ac:dyDescent="0.25">
      <c r="A204" s="16">
        <f>IF(B204="","",COUNTIF($B$4:B204,B204))</f>
        <v>5</v>
      </c>
      <c r="B204" s="4" t="s">
        <v>22</v>
      </c>
      <c r="C204" s="1" t="s">
        <v>104</v>
      </c>
      <c r="D204" s="4">
        <v>1965</v>
      </c>
      <c r="E204" s="1" t="s">
        <v>14</v>
      </c>
      <c r="F204" s="3">
        <v>150</v>
      </c>
      <c r="G204" s="3">
        <v>3</v>
      </c>
      <c r="H204" s="16">
        <v>50</v>
      </c>
      <c r="I204" s="16"/>
      <c r="J204" s="16"/>
      <c r="K204" s="16">
        <v>50</v>
      </c>
      <c r="L204" s="16"/>
      <c r="M204">
        <v>50</v>
      </c>
      <c r="N204"/>
      <c r="O204"/>
      <c r="P204" t="b">
        <f t="shared" si="3"/>
        <v>0</v>
      </c>
    </row>
    <row r="205" spans="1:16" hidden="1" x14ac:dyDescent="0.25">
      <c r="A205" s="16">
        <f>IF(B205="","",COUNTIF($B$4:B205,B205))</f>
        <v>6</v>
      </c>
      <c r="B205" s="4" t="s">
        <v>22</v>
      </c>
      <c r="C205" s="1" t="s">
        <v>31</v>
      </c>
      <c r="D205" s="4">
        <v>1994</v>
      </c>
      <c r="E205" s="1" t="s">
        <v>14</v>
      </c>
      <c r="F205" s="3">
        <v>100</v>
      </c>
      <c r="G205" s="3">
        <v>1</v>
      </c>
      <c r="H205" s="16"/>
      <c r="I205" s="16"/>
      <c r="J205" s="16"/>
      <c r="K205" s="16"/>
      <c r="L205" s="16">
        <v>100</v>
      </c>
      <c r="M205"/>
      <c r="N205"/>
      <c r="O205"/>
      <c r="P205" t="b">
        <f t="shared" si="3"/>
        <v>0</v>
      </c>
    </row>
    <row r="206" spans="1:16" hidden="1" x14ac:dyDescent="0.25">
      <c r="A206" s="16">
        <f>IF(B206="","",COUNTIF($B$4:B206,B206))</f>
        <v>7</v>
      </c>
      <c r="B206" s="4" t="s">
        <v>22</v>
      </c>
      <c r="C206" s="1" t="s">
        <v>95</v>
      </c>
      <c r="D206" s="4">
        <v>1953</v>
      </c>
      <c r="E206" s="1" t="s">
        <v>14</v>
      </c>
      <c r="F206" s="3">
        <v>98</v>
      </c>
      <c r="G206" s="3">
        <v>3</v>
      </c>
      <c r="H206" s="16"/>
      <c r="I206" s="16">
        <v>40</v>
      </c>
      <c r="J206" s="16"/>
      <c r="K206" s="16">
        <v>29</v>
      </c>
      <c r="L206" s="16"/>
      <c r="M206">
        <v>29</v>
      </c>
      <c r="N206"/>
      <c r="O206"/>
      <c r="P206" t="b">
        <f t="shared" si="3"/>
        <v>0</v>
      </c>
    </row>
    <row r="207" spans="1:16" hidden="1" x14ac:dyDescent="0.25">
      <c r="A207" s="16">
        <f>IF(B207="","",COUNTIF($B$4:B207,B207))</f>
        <v>8</v>
      </c>
      <c r="B207" s="4" t="s">
        <v>22</v>
      </c>
      <c r="C207" s="1" t="s">
        <v>21</v>
      </c>
      <c r="D207" s="4">
        <v>1997</v>
      </c>
      <c r="E207" s="1" t="s">
        <v>14</v>
      </c>
      <c r="F207" s="3">
        <v>92</v>
      </c>
      <c r="G207" s="3">
        <v>2</v>
      </c>
      <c r="H207" s="16"/>
      <c r="I207" s="16"/>
      <c r="J207" s="16">
        <v>32</v>
      </c>
      <c r="K207" s="16"/>
      <c r="L207" s="16">
        <v>60</v>
      </c>
      <c r="M207"/>
      <c r="N207"/>
      <c r="O207"/>
      <c r="P207" t="b">
        <f t="shared" si="3"/>
        <v>0</v>
      </c>
    </row>
    <row r="208" spans="1:16" hidden="1" x14ac:dyDescent="0.25">
      <c r="A208" s="16">
        <f>IF(B208="","",COUNTIF($B$4:B208,B208))</f>
        <v>9</v>
      </c>
      <c r="B208" s="4" t="s">
        <v>22</v>
      </c>
      <c r="C208" s="1" t="s">
        <v>56</v>
      </c>
      <c r="D208" s="4">
        <v>1970</v>
      </c>
      <c r="E208" s="1" t="s">
        <v>57</v>
      </c>
      <c r="F208" s="3">
        <v>90</v>
      </c>
      <c r="G208" s="3">
        <v>2</v>
      </c>
      <c r="H208" s="16"/>
      <c r="I208" s="16"/>
      <c r="J208" s="16"/>
      <c r="K208" s="16">
        <v>45</v>
      </c>
      <c r="L208" s="16"/>
      <c r="M208">
        <v>45</v>
      </c>
      <c r="N208"/>
      <c r="O208"/>
      <c r="P208" t="b">
        <f t="shared" si="3"/>
        <v>0</v>
      </c>
    </row>
    <row r="209" spans="1:21" hidden="1" x14ac:dyDescent="0.25">
      <c r="A209" s="16">
        <f>IF(B209="","",COUNTIF($B$4:B209,B209))</f>
        <v>10</v>
      </c>
      <c r="B209" s="4" t="s">
        <v>22</v>
      </c>
      <c r="C209" s="1" t="s">
        <v>23</v>
      </c>
      <c r="D209" s="4">
        <v>1994</v>
      </c>
      <c r="E209" s="1" t="s">
        <v>14</v>
      </c>
      <c r="F209" s="3">
        <v>79</v>
      </c>
      <c r="G209" s="3">
        <v>2</v>
      </c>
      <c r="H209" s="16"/>
      <c r="I209" s="16"/>
      <c r="J209" s="16">
        <v>29</v>
      </c>
      <c r="K209" s="16"/>
      <c r="L209" s="16">
        <v>50</v>
      </c>
      <c r="M209"/>
      <c r="N209"/>
      <c r="O209"/>
      <c r="P209" t="b">
        <f t="shared" si="3"/>
        <v>0</v>
      </c>
    </row>
    <row r="210" spans="1:21" hidden="1" x14ac:dyDescent="0.25">
      <c r="A210" s="16">
        <f>IF(B210="","",COUNTIF($B$4:B210,B210))</f>
        <v>11</v>
      </c>
      <c r="B210" s="4" t="s">
        <v>22</v>
      </c>
      <c r="C210" s="1" t="s">
        <v>176</v>
      </c>
      <c r="D210" s="4">
        <v>1961</v>
      </c>
      <c r="E210" s="1" t="s">
        <v>14</v>
      </c>
      <c r="F210" s="3">
        <v>72</v>
      </c>
      <c r="G210" s="3">
        <v>2</v>
      </c>
      <c r="H210" s="16"/>
      <c r="I210" s="16"/>
      <c r="J210" s="16"/>
      <c r="K210" s="16">
        <v>36</v>
      </c>
      <c r="L210" s="16"/>
      <c r="M210">
        <v>36</v>
      </c>
      <c r="N210"/>
      <c r="O210"/>
      <c r="P210" t="b">
        <f t="shared" si="3"/>
        <v>0</v>
      </c>
    </row>
    <row r="211" spans="1:21" hidden="1" x14ac:dyDescent="0.25">
      <c r="A211" s="16">
        <f>IF(B211="","",COUNTIF($B$4:B211,B211))</f>
        <v>12</v>
      </c>
      <c r="B211" s="4" t="s">
        <v>22</v>
      </c>
      <c r="C211" s="1" t="s">
        <v>127</v>
      </c>
      <c r="D211" s="4">
        <v>1973</v>
      </c>
      <c r="E211" s="1" t="s">
        <v>14</v>
      </c>
      <c r="F211" s="3">
        <v>64</v>
      </c>
      <c r="G211" s="3">
        <v>2</v>
      </c>
      <c r="H211" s="16"/>
      <c r="I211" s="16"/>
      <c r="J211" s="16"/>
      <c r="K211" s="16">
        <v>32</v>
      </c>
      <c r="L211" s="16"/>
      <c r="M211">
        <v>32</v>
      </c>
      <c r="N211"/>
      <c r="O211"/>
      <c r="P211" t="b">
        <f t="shared" si="3"/>
        <v>0</v>
      </c>
    </row>
    <row r="212" spans="1:21" hidden="1" x14ac:dyDescent="0.25">
      <c r="A212" s="16">
        <f>IF(B212="","",COUNTIF($B$4:B212,B212))</f>
        <v>13</v>
      </c>
      <c r="B212" s="4" t="s">
        <v>22</v>
      </c>
      <c r="C212" s="1" t="s">
        <v>120</v>
      </c>
      <c r="D212" s="4">
        <v>1975</v>
      </c>
      <c r="E212" s="1" t="s">
        <v>47</v>
      </c>
      <c r="F212" s="3">
        <v>60</v>
      </c>
      <c r="G212" s="3">
        <v>1</v>
      </c>
      <c r="H212" s="16"/>
      <c r="I212" s="16"/>
      <c r="J212" s="16">
        <v>60</v>
      </c>
      <c r="K212" s="16"/>
      <c r="L212" s="16"/>
      <c r="M212"/>
      <c r="N212"/>
      <c r="O212"/>
      <c r="P212" t="b">
        <f t="shared" si="3"/>
        <v>0</v>
      </c>
    </row>
    <row r="213" spans="1:21" hidden="1" x14ac:dyDescent="0.25">
      <c r="A213" s="16">
        <f>IF(B213="","",COUNTIF($B$4:B213,B213))</f>
        <v>14</v>
      </c>
      <c r="B213" s="4" t="s">
        <v>22</v>
      </c>
      <c r="C213" s="1" t="s">
        <v>75</v>
      </c>
      <c r="D213" s="4">
        <v>1997</v>
      </c>
      <c r="E213" s="1" t="s">
        <v>12</v>
      </c>
      <c r="F213" s="3">
        <v>50</v>
      </c>
      <c r="G213" s="3">
        <v>1</v>
      </c>
      <c r="H213" s="16"/>
      <c r="I213" s="16"/>
      <c r="J213" s="16">
        <v>50</v>
      </c>
      <c r="K213" s="16"/>
      <c r="L213" s="16"/>
      <c r="M213"/>
      <c r="N213"/>
      <c r="O213"/>
      <c r="P213" t="b">
        <f t="shared" si="3"/>
        <v>0</v>
      </c>
    </row>
    <row r="214" spans="1:21" hidden="1" x14ac:dyDescent="0.25">
      <c r="A214" s="16">
        <f>IF(B214="","",COUNTIF($B$4:B214,B214))</f>
        <v>15</v>
      </c>
      <c r="B214" s="4" t="s">
        <v>22</v>
      </c>
      <c r="C214" s="1" t="s">
        <v>144</v>
      </c>
      <c r="D214" s="4">
        <v>1999</v>
      </c>
      <c r="E214" s="1" t="s">
        <v>12</v>
      </c>
      <c r="F214" s="3">
        <v>50</v>
      </c>
      <c r="G214" s="3">
        <v>1</v>
      </c>
      <c r="H214" s="16"/>
      <c r="I214" s="16">
        <v>50</v>
      </c>
      <c r="J214" s="16"/>
      <c r="K214" s="16"/>
      <c r="L214" s="16"/>
      <c r="M214"/>
      <c r="N214"/>
      <c r="O214"/>
      <c r="P214" t="b">
        <f t="shared" si="3"/>
        <v>0</v>
      </c>
    </row>
    <row r="215" spans="1:21" hidden="1" x14ac:dyDescent="0.25">
      <c r="A215" s="16">
        <f>IF(B215="","",COUNTIF($B$4:B215,B215))</f>
        <v>16</v>
      </c>
      <c r="B215" s="4" t="s">
        <v>22</v>
      </c>
      <c r="C215" s="1" t="s">
        <v>82</v>
      </c>
      <c r="D215" s="4">
        <v>1978</v>
      </c>
      <c r="E215" s="1" t="s">
        <v>57</v>
      </c>
      <c r="F215" s="3">
        <v>45</v>
      </c>
      <c r="G215" s="3">
        <v>1</v>
      </c>
      <c r="H215" s="16">
        <v>45</v>
      </c>
      <c r="I215" s="16"/>
      <c r="J215" s="16"/>
      <c r="K215" s="16"/>
      <c r="L215" s="16"/>
      <c r="M215"/>
      <c r="N215"/>
      <c r="O215"/>
      <c r="P215" t="b">
        <f t="shared" si="3"/>
        <v>0</v>
      </c>
    </row>
    <row r="216" spans="1:21" hidden="1" x14ac:dyDescent="0.25">
      <c r="A216" s="16">
        <f>IF(B216="","",COUNTIF($B$4:B216,B216))</f>
        <v>17</v>
      </c>
      <c r="B216" s="4" t="s">
        <v>22</v>
      </c>
      <c r="C216" s="1" t="s">
        <v>103</v>
      </c>
      <c r="D216" s="4">
        <v>1963</v>
      </c>
      <c r="E216" s="1" t="s">
        <v>14</v>
      </c>
      <c r="F216" s="3">
        <v>40</v>
      </c>
      <c r="G216" s="3">
        <v>1</v>
      </c>
      <c r="H216" s="16"/>
      <c r="I216" s="16"/>
      <c r="J216" s="16">
        <v>40</v>
      </c>
      <c r="K216" s="16"/>
      <c r="L216" s="16"/>
      <c r="M216"/>
      <c r="N216"/>
      <c r="O216"/>
      <c r="P216" t="b">
        <f t="shared" si="3"/>
        <v>0</v>
      </c>
    </row>
    <row r="217" spans="1:21" hidden="1" x14ac:dyDescent="0.25">
      <c r="A217" s="16">
        <f>IF(B217="","",COUNTIF($B$4:B217,B217))</f>
        <v>18</v>
      </c>
      <c r="B217" s="4" t="s">
        <v>22</v>
      </c>
      <c r="C217" s="1" t="s">
        <v>117</v>
      </c>
      <c r="D217" s="4">
        <v>1959</v>
      </c>
      <c r="E217" s="1" t="s">
        <v>14</v>
      </c>
      <c r="F217" s="3">
        <v>40</v>
      </c>
      <c r="G217" s="3">
        <v>1</v>
      </c>
      <c r="H217" s="16"/>
      <c r="I217" s="16"/>
      <c r="J217" s="16"/>
      <c r="K217" s="16"/>
      <c r="L217" s="16">
        <v>40</v>
      </c>
      <c r="M217"/>
      <c r="N217"/>
      <c r="O217"/>
      <c r="P217" t="b">
        <f t="shared" si="3"/>
        <v>0</v>
      </c>
    </row>
    <row r="218" spans="1:21" hidden="1" x14ac:dyDescent="0.25">
      <c r="A218" s="16">
        <f>IF(B218="","",COUNTIF($B$4:B218,B218))</f>
        <v>19</v>
      </c>
      <c r="B218" s="4" t="s">
        <v>22</v>
      </c>
      <c r="C218" s="1" t="s">
        <v>92</v>
      </c>
      <c r="D218" s="4">
        <v>1969</v>
      </c>
      <c r="E218" s="1" t="s">
        <v>12</v>
      </c>
      <c r="F218" s="3">
        <v>36</v>
      </c>
      <c r="G218" s="3">
        <v>1</v>
      </c>
      <c r="H218" s="16"/>
      <c r="I218" s="16"/>
      <c r="J218" s="16">
        <v>36</v>
      </c>
      <c r="K218" s="16"/>
      <c r="L218" s="16"/>
      <c r="M218"/>
      <c r="N218"/>
      <c r="O218"/>
      <c r="P218" t="e">
        <f>IF(#REF!="","",MOD(IF(#REF!=B217,P217,P217+1),2)=1)</f>
        <v>#REF!</v>
      </c>
    </row>
    <row r="219" spans="1:21" x14ac:dyDescent="0.25">
      <c r="N219"/>
      <c r="O219"/>
      <c r="P219" t="e">
        <f>IF(#REF!="","",MOD(IF(#REF!=#REF!,P218,P218+1),2)=1)</f>
        <v>#REF!</v>
      </c>
    </row>
    <row r="220" spans="1:21" x14ac:dyDescent="0.25">
      <c r="N220"/>
      <c r="O220"/>
      <c r="P220" t="e">
        <f>IF(#REF!="","",MOD(IF(#REF!=#REF!,P219,P219+1),2)=1)</f>
        <v>#REF!</v>
      </c>
    </row>
    <row r="221" spans="1:21" x14ac:dyDescent="0.25">
      <c r="N221"/>
      <c r="O221"/>
      <c r="P221" t="e">
        <f>IF(#REF!="","",MOD(IF(#REF!=#REF!,P220,P220+1),2)=1)</f>
        <v>#REF!</v>
      </c>
    </row>
    <row r="222" spans="1:21" x14ac:dyDescent="0.25">
      <c r="N222"/>
      <c r="O222"/>
      <c r="P222" t="e">
        <f>IF(#REF!="","",MOD(IF(#REF!=#REF!,P221,P221+1),2)=1)</f>
        <v>#REF!</v>
      </c>
    </row>
    <row r="223" spans="1:21" x14ac:dyDescent="0.25">
      <c r="N223"/>
      <c r="O223"/>
      <c r="P223"/>
      <c r="U223" t="e">
        <f>IF(#REF!="","",MOD(IF(#REF!=#REF!,P222,P222+1),2)=1)</f>
        <v>#REF!</v>
      </c>
    </row>
    <row r="224" spans="1:21" x14ac:dyDescent="0.25">
      <c r="N224"/>
      <c r="O224"/>
      <c r="P224"/>
      <c r="U224" t="e">
        <f>IF(#REF!="","",MOD(IF(#REF!=#REF!,U223,U223+1),2)=1)</f>
        <v>#REF!</v>
      </c>
    </row>
    <row r="225" spans="14:22" x14ac:dyDescent="0.25">
      <c r="N225"/>
      <c r="O225"/>
      <c r="P225"/>
      <c r="U225" t="e">
        <f>IF(#REF!="","",MOD(IF(#REF!=#REF!,U224,U224+1),2)=1)</f>
        <v>#REF!</v>
      </c>
    </row>
    <row r="226" spans="14:22" x14ac:dyDescent="0.25">
      <c r="N226"/>
      <c r="O226"/>
      <c r="P226"/>
      <c r="V226" s="3" t="e">
        <f>IF(#REF!="","",MOD(IF(#REF!=#REF!,U225,U225+1),2)=1)</f>
        <v>#REF!</v>
      </c>
    </row>
    <row r="227" spans="14:22" x14ac:dyDescent="0.25">
      <c r="N227"/>
      <c r="O227"/>
      <c r="P227"/>
      <c r="V227" s="3" t="e">
        <f>IF(#REF!="","",MOD(IF(#REF!=#REF!,V226,V226+1),2)=1)</f>
        <v>#REF!</v>
      </c>
    </row>
    <row r="228" spans="14:22" x14ac:dyDescent="0.25">
      <c r="N228"/>
      <c r="O228"/>
      <c r="P228"/>
      <c r="V228" s="3" t="e">
        <f>IF(#REF!="","",MOD(IF(#REF!=#REF!,V227,V227+1),2)=1)</f>
        <v>#REF!</v>
      </c>
    </row>
    <row r="229" spans="14:22" x14ac:dyDescent="0.25">
      <c r="N229"/>
      <c r="O229"/>
      <c r="P229"/>
      <c r="V229" s="3" t="e">
        <f>IF(#REF!="","",MOD(IF(#REF!=#REF!,V228,V228+1),2)=1)</f>
        <v>#REF!</v>
      </c>
    </row>
    <row r="230" spans="14:22" x14ac:dyDescent="0.25">
      <c r="N230"/>
      <c r="O230"/>
      <c r="P230"/>
      <c r="V230" s="3" t="e">
        <f>IF(#REF!="","",MOD(IF(#REF!=#REF!,V229,V229+1),2)=1)</f>
        <v>#REF!</v>
      </c>
    </row>
    <row r="231" spans="14:22" x14ac:dyDescent="0.25">
      <c r="N231"/>
      <c r="O231"/>
      <c r="P231"/>
      <c r="V231" s="3" t="e">
        <f>IF(B218="","",MOD(IF(B218=#REF!,V230,V230+1),2)=1)</f>
        <v>#REF!</v>
      </c>
    </row>
    <row r="232" spans="14:22" x14ac:dyDescent="0.25">
      <c r="N232"/>
      <c r="O232"/>
      <c r="P232"/>
    </row>
    <row r="233" spans="14:22" x14ac:dyDescent="0.25">
      <c r="N233"/>
      <c r="O233"/>
      <c r="P233"/>
    </row>
    <row r="234" spans="14:22" x14ac:dyDescent="0.25">
      <c r="N234"/>
      <c r="O234"/>
      <c r="P234"/>
    </row>
    <row r="235" spans="14:22" x14ac:dyDescent="0.25">
      <c r="N235"/>
      <c r="O235"/>
      <c r="P235"/>
    </row>
    <row r="236" spans="14:22" x14ac:dyDescent="0.25">
      <c r="N236"/>
      <c r="O236"/>
      <c r="P236"/>
    </row>
    <row r="237" spans="14:22" x14ac:dyDescent="0.25">
      <c r="N237"/>
      <c r="O237"/>
      <c r="P237"/>
    </row>
    <row r="238" spans="14:22" x14ac:dyDescent="0.25">
      <c r="N238"/>
      <c r="O238"/>
      <c r="P238"/>
    </row>
    <row r="239" spans="14:22" x14ac:dyDescent="0.25">
      <c r="N239"/>
      <c r="O239"/>
      <c r="P239"/>
    </row>
    <row r="240" spans="14:22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</sheetData>
  <conditionalFormatting sqref="A4:M217">
    <cfRule type="expression" dxfId="22" priority="1">
      <formula>$P4=TRUE</formula>
    </cfRule>
  </conditionalFormatting>
  <conditionalFormatting sqref="A218:M218">
    <cfRule type="expression" dxfId="21" priority="2">
      <formula>$P219=TRUE</formula>
    </cfRule>
  </conditionalFormatting>
  <printOptions horizontalCentered="1"/>
  <pageMargins left="0.70866141732283472" right="0.70866141732283472" top="1.7322834645669292" bottom="1.7322834645669292" header="0.31496062992125984" footer="0.31496062992125984"/>
  <pageSetup paperSize="9" orientation="landscape" r:id="rId1"/>
  <headerFooter>
    <oddHeader>&amp;L&amp;G&amp;C&amp;G&amp;R&amp;G</oddHeader>
    <oddFooter>&amp;CSponsor Główny 
&amp;G</oddFooter>
  </headerFooter>
  <legacyDrawingHF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860E-A94A-4413-889B-6432C79349D4}">
  <dimension ref="A1:I11"/>
  <sheetViews>
    <sheetView showGridLines="0" workbookViewId="0">
      <selection activeCell="A2" sqref="A2:C5"/>
    </sheetView>
  </sheetViews>
  <sheetFormatPr defaultColWidth="0" defaultRowHeight="15" zeroHeight="1" x14ac:dyDescent="0.25"/>
  <cols>
    <col min="1" max="1" width="7.85546875" style="3" bestFit="1" customWidth="1"/>
    <col min="2" max="2" width="27.7109375" bestFit="1" customWidth="1"/>
    <col min="3" max="3" width="8" bestFit="1" customWidth="1"/>
    <col min="4" max="8" width="7.85546875" customWidth="1"/>
    <col min="9" max="9" width="2.28515625" customWidth="1"/>
    <col min="10" max="16384" width="9.140625" hidden="1"/>
  </cols>
  <sheetData>
    <row r="1" spans="1:8" ht="32.25" customHeight="1" x14ac:dyDescent="0.25">
      <c r="B1" s="7" t="s">
        <v>245</v>
      </c>
    </row>
    <row r="2" spans="1:8" x14ac:dyDescent="0.25">
      <c r="A2" s="3" t="s">
        <v>244</v>
      </c>
      <c r="B2" t="s">
        <v>2</v>
      </c>
      <c r="C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</row>
    <row r="3" spans="1:8" x14ac:dyDescent="0.25">
      <c r="A3" s="3">
        <v>1</v>
      </c>
      <c r="B3" s="1" t="s">
        <v>12</v>
      </c>
      <c r="C3">
        <v>10657</v>
      </c>
      <c r="D3">
        <v>1563</v>
      </c>
      <c r="E3">
        <v>1891</v>
      </c>
      <c r="F3">
        <v>3060</v>
      </c>
      <c r="G3">
        <v>1622</v>
      </c>
      <c r="H3">
        <v>2521</v>
      </c>
    </row>
    <row r="4" spans="1:8" x14ac:dyDescent="0.25">
      <c r="A4" s="3">
        <v>2</v>
      </c>
      <c r="B4" s="1" t="s">
        <v>14</v>
      </c>
      <c r="C4">
        <v>8067</v>
      </c>
      <c r="D4">
        <v>1697</v>
      </c>
      <c r="E4">
        <v>1668</v>
      </c>
      <c r="F4">
        <v>1496</v>
      </c>
      <c r="G4">
        <v>1793</v>
      </c>
      <c r="H4">
        <v>1413</v>
      </c>
    </row>
    <row r="5" spans="1:8" x14ac:dyDescent="0.25">
      <c r="A5" s="3">
        <v>3</v>
      </c>
      <c r="B5" s="1" t="s">
        <v>17</v>
      </c>
      <c r="C5">
        <v>5149</v>
      </c>
      <c r="D5">
        <v>1134</v>
      </c>
      <c r="E5">
        <v>1296</v>
      </c>
      <c r="F5">
        <v>546</v>
      </c>
      <c r="G5">
        <v>1248</v>
      </c>
      <c r="H5">
        <v>925</v>
      </c>
    </row>
    <row r="6" spans="1:8" x14ac:dyDescent="0.25">
      <c r="A6" s="3">
        <v>4</v>
      </c>
      <c r="B6" s="1" t="s">
        <v>97</v>
      </c>
      <c r="C6">
        <v>3813</v>
      </c>
      <c r="D6">
        <v>930</v>
      </c>
      <c r="E6">
        <v>744</v>
      </c>
      <c r="F6">
        <v>472</v>
      </c>
      <c r="G6">
        <v>821</v>
      </c>
      <c r="H6">
        <v>846</v>
      </c>
    </row>
    <row r="7" spans="1:8" x14ac:dyDescent="0.25">
      <c r="A7" s="3">
        <v>5</v>
      </c>
      <c r="B7" s="1" t="s">
        <v>47</v>
      </c>
      <c r="C7">
        <v>1966</v>
      </c>
      <c r="D7">
        <v>29</v>
      </c>
      <c r="E7">
        <v>266</v>
      </c>
      <c r="F7">
        <v>772</v>
      </c>
      <c r="G7">
        <v>465</v>
      </c>
      <c r="H7">
        <v>434</v>
      </c>
    </row>
    <row r="8" spans="1:8" x14ac:dyDescent="0.25">
      <c r="A8" s="3">
        <v>6</v>
      </c>
      <c r="B8" s="1" t="s">
        <v>54</v>
      </c>
      <c r="C8">
        <v>1015</v>
      </c>
      <c r="D8">
        <v>100</v>
      </c>
      <c r="E8">
        <v>300</v>
      </c>
      <c r="F8">
        <v>125</v>
      </c>
      <c r="G8">
        <v>240</v>
      </c>
      <c r="H8">
        <v>250</v>
      </c>
    </row>
    <row r="9" spans="1:8" x14ac:dyDescent="0.25">
      <c r="A9" s="3">
        <v>7</v>
      </c>
      <c r="B9" s="1" t="s">
        <v>204</v>
      </c>
      <c r="C9">
        <v>300</v>
      </c>
      <c r="D9">
        <v>80</v>
      </c>
      <c r="E9">
        <v>80</v>
      </c>
      <c r="F9">
        <v>80</v>
      </c>
      <c r="H9">
        <v>60</v>
      </c>
    </row>
    <row r="10" spans="1:8" x14ac:dyDescent="0.25">
      <c r="A10" s="3">
        <v>8</v>
      </c>
      <c r="B10" s="1" t="s">
        <v>57</v>
      </c>
      <c r="C10">
        <v>140</v>
      </c>
      <c r="D10">
        <v>45</v>
      </c>
      <c r="G10">
        <v>95</v>
      </c>
    </row>
    <row r="11" spans="1:8" x14ac:dyDescent="0.25"/>
  </sheetData>
  <pageMargins left="0.70866141732283472" right="0.70866141732283472" top="1.7322834645669292" bottom="0.74803149606299213" header="0.31496062992125984" footer="0.31496062992125984"/>
  <pageSetup paperSize="9" orientation="portrait" r:id="rId1"/>
  <headerFooter>
    <oddHeader>&amp;L&amp;G&amp;C&amp;G&amp;R&amp;G</oddHeader>
    <oddFooter>&amp;CSponsor Główny
&amp;G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14DC4-DE2B-4D45-B74A-F62DC760D5F1}">
  <dimension ref="A2:AB353"/>
  <sheetViews>
    <sheetView showGridLines="0" tabSelected="1" workbookViewId="0">
      <selection activeCell="D8" sqref="D8"/>
    </sheetView>
  </sheetViews>
  <sheetFormatPr defaultColWidth="9.140625" defaultRowHeight="15" x14ac:dyDescent="0.25"/>
  <cols>
    <col min="1" max="1" width="5.5703125" bestFit="1" customWidth="1"/>
    <col min="2" max="2" width="6" style="3" bestFit="1" customWidth="1"/>
    <col min="3" max="3" width="24.5703125" style="3" bestFit="1" customWidth="1"/>
    <col min="4" max="4" width="6.7109375" bestFit="1" customWidth="1"/>
    <col min="5" max="5" width="28" style="3" bestFit="1" customWidth="1"/>
    <col min="6" max="6" width="6.7109375" bestFit="1" customWidth="1"/>
    <col min="7" max="7" width="6" style="3" bestFit="1" customWidth="1"/>
    <col min="8" max="8" width="7.28515625" style="3" customWidth="1"/>
    <col min="9" max="12" width="7.28515625" style="13" customWidth="1"/>
    <col min="13" max="13" width="8.140625" style="13" customWidth="1"/>
    <col min="14" max="14" width="5.7109375" style="13" bestFit="1" customWidth="1"/>
    <col min="15" max="16" width="9.7109375" style="13" bestFit="1" customWidth="1"/>
    <col min="17" max="18" width="13.85546875" bestFit="1" customWidth="1"/>
    <col min="19" max="19" width="23.5703125" bestFit="1" customWidth="1"/>
    <col min="20" max="20" width="6.85546875" style="3" customWidth="1"/>
    <col min="21" max="21" width="27.7109375" bestFit="1" customWidth="1"/>
    <col min="22" max="22" width="8" style="3" bestFit="1" customWidth="1"/>
    <col min="23" max="28" width="7" style="13" customWidth="1"/>
    <col min="16384" max="16384" width="25.85546875" customWidth="1"/>
  </cols>
  <sheetData>
    <row r="2" spans="1:28" ht="44.25" customHeight="1" x14ac:dyDescent="0.3">
      <c r="A2" s="19"/>
      <c r="B2" s="20" t="s">
        <v>256</v>
      </c>
      <c r="C2" s="9"/>
      <c r="D2" s="10"/>
      <c r="E2" s="10"/>
      <c r="F2" s="10"/>
      <c r="G2" s="8"/>
      <c r="H2" s="8"/>
      <c r="I2" s="11"/>
      <c r="J2" s="12"/>
      <c r="K2" s="12"/>
      <c r="L2" s="12"/>
      <c r="M2" s="12"/>
      <c r="N2" s="12"/>
      <c r="O2" s="14" t="str">
        <f>"liczba uczestników: "&amp;COUNT(wynikiPQ[M-ce])</f>
        <v>liczba uczestników: 215</v>
      </c>
      <c r="P2" s="15"/>
    </row>
    <row r="3" spans="1:28" ht="18.75" customHeight="1" x14ac:dyDescent="0.25">
      <c r="A3" s="6" t="s">
        <v>244</v>
      </c>
      <c r="B3" s="5" t="s">
        <v>3</v>
      </c>
      <c r="C3" s="6" t="s">
        <v>0</v>
      </c>
      <c r="D3" s="5" t="s">
        <v>1</v>
      </c>
      <c r="E3" s="6" t="s">
        <v>2</v>
      </c>
      <c r="F3" s="5" t="s">
        <v>253</v>
      </c>
      <c r="G3" s="5" t="s">
        <v>254</v>
      </c>
      <c r="H3" s="17" t="s">
        <v>246</v>
      </c>
      <c r="I3" s="17" t="s">
        <v>247</v>
      </c>
      <c r="J3" s="17" t="s">
        <v>248</v>
      </c>
      <c r="K3" s="17" t="s">
        <v>249</v>
      </c>
      <c r="L3" s="17" t="s">
        <v>250</v>
      </c>
      <c r="M3" s="18" t="s">
        <v>255</v>
      </c>
      <c r="N3"/>
      <c r="O3"/>
      <c r="P3"/>
      <c r="U3" s="22" t="s">
        <v>257</v>
      </c>
    </row>
    <row r="4" spans="1:28" x14ac:dyDescent="0.25">
      <c r="A4" s="16">
        <f>IF(B4="","",COUNTIF($B$4:B4,B4))</f>
        <v>1</v>
      </c>
      <c r="B4" s="4" t="s">
        <v>68</v>
      </c>
      <c r="C4" s="1" t="s">
        <v>128</v>
      </c>
      <c r="D4" s="4">
        <v>2014</v>
      </c>
      <c r="E4" s="1" t="s">
        <v>17</v>
      </c>
      <c r="F4" s="3">
        <v>450</v>
      </c>
      <c r="G4" s="3">
        <v>5</v>
      </c>
      <c r="H4" s="16">
        <v>100</v>
      </c>
      <c r="I4" s="16">
        <v>100</v>
      </c>
      <c r="J4" s="16"/>
      <c r="K4" s="16">
        <v>100</v>
      </c>
      <c r="L4" s="16">
        <v>50</v>
      </c>
      <c r="M4">
        <v>100</v>
      </c>
      <c r="N4"/>
      <c r="O4"/>
      <c r="P4" t="b">
        <f t="shared" ref="P4:P67" si="0">IF(B4="","",MOD(IF(B4=B3,P3,P3+1),2)=1)</f>
        <v>1</v>
      </c>
      <c r="T4" s="3" t="s">
        <v>244</v>
      </c>
      <c r="U4" t="s">
        <v>2</v>
      </c>
      <c r="V4" s="3" t="s">
        <v>4</v>
      </c>
      <c r="W4" s="21" t="s">
        <v>246</v>
      </c>
      <c r="X4" s="21" t="s">
        <v>247</v>
      </c>
      <c r="Y4" s="21" t="s">
        <v>248</v>
      </c>
      <c r="Z4" s="21" t="s">
        <v>249</v>
      </c>
      <c r="AA4" s="21" t="s">
        <v>250</v>
      </c>
      <c r="AB4" s="21" t="s">
        <v>255</v>
      </c>
    </row>
    <row r="5" spans="1:28" x14ac:dyDescent="0.25">
      <c r="A5" s="16">
        <f>IF(B5="","",COUNTIF($B$4:B5,B5))</f>
        <v>2</v>
      </c>
      <c r="B5" s="4" t="s">
        <v>68</v>
      </c>
      <c r="C5" s="1" t="s">
        <v>142</v>
      </c>
      <c r="D5" s="4">
        <v>2016</v>
      </c>
      <c r="E5" s="1" t="s">
        <v>14</v>
      </c>
      <c r="F5" s="3">
        <v>360</v>
      </c>
      <c r="G5" s="3">
        <v>5</v>
      </c>
      <c r="H5" s="16">
        <v>80</v>
      </c>
      <c r="I5" s="16">
        <v>60</v>
      </c>
      <c r="J5" s="16"/>
      <c r="K5" s="16">
        <v>80</v>
      </c>
      <c r="L5" s="16">
        <v>60</v>
      </c>
      <c r="M5">
        <v>80</v>
      </c>
      <c r="N5"/>
      <c r="O5"/>
      <c r="P5" t="b">
        <f t="shared" si="0"/>
        <v>1</v>
      </c>
      <c r="T5" s="3">
        <v>1</v>
      </c>
      <c r="U5" t="s">
        <v>12</v>
      </c>
      <c r="V5" s="3">
        <v>12279</v>
      </c>
      <c r="W5" s="13">
        <v>1563</v>
      </c>
      <c r="X5" s="13">
        <v>1891</v>
      </c>
      <c r="Y5" s="13">
        <v>3060</v>
      </c>
      <c r="Z5" s="13">
        <v>1622</v>
      </c>
      <c r="AA5" s="13">
        <v>2521</v>
      </c>
      <c r="AB5" s="13">
        <v>1622</v>
      </c>
    </row>
    <row r="6" spans="1:28" x14ac:dyDescent="0.25">
      <c r="A6" s="16">
        <f>IF(B6="","",COUNTIF($B$4:B6,B6))</f>
        <v>3</v>
      </c>
      <c r="B6" s="4" t="s">
        <v>68</v>
      </c>
      <c r="C6" s="1" t="s">
        <v>99</v>
      </c>
      <c r="D6" s="4">
        <v>2015</v>
      </c>
      <c r="E6" s="1" t="s">
        <v>97</v>
      </c>
      <c r="F6" s="3">
        <v>220</v>
      </c>
      <c r="G6" s="3">
        <v>4</v>
      </c>
      <c r="H6" s="16">
        <v>60</v>
      </c>
      <c r="I6" s="16"/>
      <c r="J6" s="16"/>
      <c r="K6" s="16">
        <v>60</v>
      </c>
      <c r="L6" s="16">
        <v>40</v>
      </c>
      <c r="M6">
        <v>60</v>
      </c>
      <c r="N6"/>
      <c r="O6"/>
      <c r="P6" t="b">
        <f t="shared" si="0"/>
        <v>1</v>
      </c>
      <c r="T6" s="3">
        <v>2</v>
      </c>
      <c r="U6" t="s">
        <v>14</v>
      </c>
      <c r="V6" s="3">
        <v>9760</v>
      </c>
      <c r="W6" s="13">
        <v>1697</v>
      </c>
      <c r="X6" s="13">
        <v>1668</v>
      </c>
      <c r="Y6" s="13">
        <v>1396</v>
      </c>
      <c r="Z6" s="13">
        <v>1793</v>
      </c>
      <c r="AA6" s="13">
        <v>1413</v>
      </c>
      <c r="AB6" s="13">
        <v>1793</v>
      </c>
    </row>
    <row r="7" spans="1:28" x14ac:dyDescent="0.25">
      <c r="A7" s="16">
        <f>IF(B7="","",COUNTIF($B$4:B7,B7))</f>
        <v>4</v>
      </c>
      <c r="B7" s="4" t="s">
        <v>68</v>
      </c>
      <c r="C7" s="1" t="s">
        <v>183</v>
      </c>
      <c r="D7" s="4">
        <v>2013</v>
      </c>
      <c r="E7" s="1" t="s">
        <v>47</v>
      </c>
      <c r="F7" s="3">
        <v>180</v>
      </c>
      <c r="G7" s="3">
        <v>2</v>
      </c>
      <c r="H7" s="16"/>
      <c r="I7" s="16"/>
      <c r="J7" s="16">
        <v>80</v>
      </c>
      <c r="K7" s="16"/>
      <c r="L7" s="16">
        <v>100</v>
      </c>
      <c r="M7"/>
      <c r="N7"/>
      <c r="O7"/>
      <c r="P7" t="b">
        <f t="shared" si="0"/>
        <v>1</v>
      </c>
      <c r="T7" s="3">
        <v>3</v>
      </c>
      <c r="U7" t="s">
        <v>17</v>
      </c>
      <c r="V7" s="3">
        <v>6397</v>
      </c>
      <c r="W7" s="13">
        <v>1134</v>
      </c>
      <c r="X7" s="13">
        <v>1296</v>
      </c>
      <c r="Y7" s="13">
        <v>546</v>
      </c>
      <c r="Z7" s="13">
        <v>1248</v>
      </c>
      <c r="AA7" s="13">
        <v>925</v>
      </c>
      <c r="AB7" s="13">
        <v>1248</v>
      </c>
    </row>
    <row r="8" spans="1:28" x14ac:dyDescent="0.25">
      <c r="A8" s="16">
        <f>IF(B8="","",COUNTIF($B$4:B8,B8))</f>
        <v>5</v>
      </c>
      <c r="B8" s="4" t="s">
        <v>68</v>
      </c>
      <c r="C8" s="1" t="s">
        <v>146</v>
      </c>
      <c r="D8" s="4">
        <v>2014</v>
      </c>
      <c r="E8" s="1" t="s">
        <v>14</v>
      </c>
      <c r="F8" s="3">
        <v>98</v>
      </c>
      <c r="G8" s="3">
        <v>5</v>
      </c>
      <c r="H8" s="16"/>
      <c r="I8" s="16"/>
      <c r="J8" s="16"/>
      <c r="K8" s="16"/>
      <c r="L8" s="16"/>
      <c r="M8"/>
      <c r="N8"/>
      <c r="O8"/>
      <c r="P8" t="b">
        <f t="shared" si="0"/>
        <v>1</v>
      </c>
      <c r="T8" s="3">
        <v>4</v>
      </c>
      <c r="U8" t="s">
        <v>97</v>
      </c>
      <c r="V8" s="3">
        <v>4634</v>
      </c>
      <c r="W8" s="13">
        <v>930</v>
      </c>
      <c r="X8" s="13">
        <v>744</v>
      </c>
      <c r="Y8" s="13">
        <v>472</v>
      </c>
      <c r="Z8" s="13">
        <v>821</v>
      </c>
      <c r="AA8" s="13">
        <v>846</v>
      </c>
      <c r="AB8" s="13">
        <v>821</v>
      </c>
    </row>
    <row r="9" spans="1:28" x14ac:dyDescent="0.25">
      <c r="A9" s="16">
        <f>IF(B9="","",COUNTIF($B$4:B9,B9))</f>
        <v>6</v>
      </c>
      <c r="B9" s="4" t="s">
        <v>68</v>
      </c>
      <c r="C9" s="1" t="s">
        <v>205</v>
      </c>
      <c r="D9" s="4">
        <v>2013</v>
      </c>
      <c r="E9" s="1" t="s">
        <v>17</v>
      </c>
      <c r="F9" s="3">
        <v>80</v>
      </c>
      <c r="G9" s="3">
        <v>1</v>
      </c>
      <c r="H9" s="16"/>
      <c r="I9" s="16">
        <v>80</v>
      </c>
      <c r="J9" s="16"/>
      <c r="K9" s="16"/>
      <c r="L9" s="16"/>
      <c r="M9"/>
      <c r="N9"/>
      <c r="O9"/>
      <c r="P9" t="b">
        <f t="shared" si="0"/>
        <v>1</v>
      </c>
      <c r="T9" s="3">
        <v>5</v>
      </c>
      <c r="U9" t="s">
        <v>47</v>
      </c>
      <c r="V9" s="3">
        <v>2431</v>
      </c>
      <c r="W9" s="13">
        <v>29</v>
      </c>
      <c r="X9" s="13">
        <v>266</v>
      </c>
      <c r="Y9" s="13">
        <v>772</v>
      </c>
      <c r="Z9" s="13">
        <v>465</v>
      </c>
      <c r="AA9" s="13">
        <v>434</v>
      </c>
      <c r="AB9" s="13">
        <v>465</v>
      </c>
    </row>
    <row r="10" spans="1:28" x14ac:dyDescent="0.25">
      <c r="A10" s="16">
        <f>IF(B10="","",COUNTIF($B$4:B10,B10))</f>
        <v>7</v>
      </c>
      <c r="B10" s="4" t="s">
        <v>68</v>
      </c>
      <c r="C10" s="1" t="s">
        <v>177</v>
      </c>
      <c r="D10" s="4">
        <v>2013</v>
      </c>
      <c r="E10" s="1" t="s">
        <v>12</v>
      </c>
      <c r="F10" s="3">
        <v>80</v>
      </c>
      <c r="G10" s="3">
        <v>1</v>
      </c>
      <c r="H10" s="16"/>
      <c r="I10" s="16"/>
      <c r="J10" s="16"/>
      <c r="K10" s="16"/>
      <c r="L10" s="16">
        <v>80</v>
      </c>
      <c r="M10"/>
      <c r="N10"/>
      <c r="O10"/>
      <c r="P10" t="b">
        <f t="shared" si="0"/>
        <v>1</v>
      </c>
      <c r="T10" s="3">
        <v>6</v>
      </c>
      <c r="U10" t="s">
        <v>54</v>
      </c>
      <c r="V10" s="3">
        <v>1255</v>
      </c>
      <c r="W10" s="13">
        <v>100</v>
      </c>
      <c r="X10" s="13">
        <v>300</v>
      </c>
      <c r="Y10" s="13">
        <v>125</v>
      </c>
      <c r="Z10" s="13">
        <v>240</v>
      </c>
      <c r="AA10" s="13">
        <v>250</v>
      </c>
      <c r="AB10" s="13">
        <v>240</v>
      </c>
    </row>
    <row r="11" spans="1:28" x14ac:dyDescent="0.25">
      <c r="A11" s="16">
        <f>IF(B11="","",COUNTIF($B$4:B11,B11))</f>
        <v>8</v>
      </c>
      <c r="B11" s="4" t="s">
        <v>68</v>
      </c>
      <c r="C11" s="1" t="s">
        <v>67</v>
      </c>
      <c r="D11" s="4">
        <v>2016</v>
      </c>
      <c r="E11" s="1" t="s">
        <v>14</v>
      </c>
      <c r="F11" s="3">
        <v>50</v>
      </c>
      <c r="G11" s="3">
        <v>1</v>
      </c>
      <c r="H11" s="16">
        <v>50</v>
      </c>
      <c r="I11" s="16"/>
      <c r="J11" s="16"/>
      <c r="K11" s="16"/>
      <c r="L11" s="16"/>
      <c r="M11"/>
      <c r="N11"/>
      <c r="O11"/>
      <c r="P11" t="b">
        <f t="shared" si="0"/>
        <v>1</v>
      </c>
      <c r="T11" s="3">
        <v>7</v>
      </c>
      <c r="U11" t="s">
        <v>204</v>
      </c>
      <c r="V11" s="3">
        <v>300</v>
      </c>
      <c r="W11" s="13">
        <v>80</v>
      </c>
      <c r="X11" s="13">
        <v>80</v>
      </c>
      <c r="Y11" s="13">
        <v>80</v>
      </c>
      <c r="AA11" s="13">
        <v>60</v>
      </c>
    </row>
    <row r="12" spans="1:28" x14ac:dyDescent="0.25">
      <c r="A12" s="16">
        <f>IF(B12="","",COUNTIF($B$4:B12,B12))</f>
        <v>9</v>
      </c>
      <c r="B12" s="4" t="s">
        <v>68</v>
      </c>
      <c r="C12" s="1" t="s">
        <v>150</v>
      </c>
      <c r="D12" s="4">
        <v>2016</v>
      </c>
      <c r="E12" s="1" t="s">
        <v>47</v>
      </c>
      <c r="F12" s="3">
        <v>45</v>
      </c>
      <c r="G12" s="3">
        <v>1</v>
      </c>
      <c r="H12" s="16"/>
      <c r="I12" s="16"/>
      <c r="J12" s="16"/>
      <c r="K12" s="16"/>
      <c r="L12" s="16">
        <v>45</v>
      </c>
      <c r="M12"/>
      <c r="N12"/>
      <c r="O12"/>
      <c r="P12" t="b">
        <f t="shared" si="0"/>
        <v>1</v>
      </c>
      <c r="T12" s="3">
        <v>8</v>
      </c>
      <c r="U12" t="s">
        <v>57</v>
      </c>
      <c r="V12" s="3">
        <v>235</v>
      </c>
      <c r="W12" s="13">
        <v>45</v>
      </c>
      <c r="Z12" s="13">
        <v>95</v>
      </c>
      <c r="AB12" s="13">
        <v>95</v>
      </c>
    </row>
    <row r="13" spans="1:28" x14ac:dyDescent="0.25">
      <c r="A13" s="16">
        <f>IF(B13="","",COUNTIF($B$4:B13,B13))</f>
        <v>1</v>
      </c>
      <c r="B13" s="4" t="s">
        <v>30</v>
      </c>
      <c r="C13" s="1" t="s">
        <v>63</v>
      </c>
      <c r="D13" s="4">
        <v>2011</v>
      </c>
      <c r="E13" s="1" t="s">
        <v>12</v>
      </c>
      <c r="F13" s="3">
        <v>500</v>
      </c>
      <c r="G13" s="3">
        <v>6</v>
      </c>
      <c r="H13" s="16">
        <v>100</v>
      </c>
      <c r="I13" s="16">
        <v>100</v>
      </c>
      <c r="J13" s="16">
        <v>100</v>
      </c>
      <c r="K13" s="16">
        <v>100</v>
      </c>
      <c r="L13" s="16">
        <v>100</v>
      </c>
      <c r="M13">
        <v>100</v>
      </c>
      <c r="N13"/>
      <c r="O13"/>
      <c r="P13" t="b">
        <f t="shared" si="0"/>
        <v>0</v>
      </c>
    </row>
    <row r="14" spans="1:28" x14ac:dyDescent="0.25">
      <c r="A14" s="16">
        <f>IF(B14="","",COUNTIF($B$4:B14,B14))</f>
        <v>2</v>
      </c>
      <c r="B14" s="4" t="s">
        <v>30</v>
      </c>
      <c r="C14" s="1" t="s">
        <v>232</v>
      </c>
      <c r="D14" s="4">
        <v>2011</v>
      </c>
      <c r="E14" s="1" t="s">
        <v>14</v>
      </c>
      <c r="F14" s="3">
        <v>340</v>
      </c>
      <c r="G14" s="3">
        <v>6</v>
      </c>
      <c r="H14" s="16">
        <v>80</v>
      </c>
      <c r="I14" s="16">
        <v>60</v>
      </c>
      <c r="J14" s="16">
        <v>60</v>
      </c>
      <c r="K14" s="16">
        <v>60</v>
      </c>
      <c r="L14" s="16">
        <v>80</v>
      </c>
      <c r="M14">
        <v>60</v>
      </c>
      <c r="N14"/>
      <c r="O14"/>
      <c r="P14" t="b">
        <f t="shared" si="0"/>
        <v>0</v>
      </c>
    </row>
    <row r="15" spans="1:28" x14ac:dyDescent="0.25">
      <c r="A15" s="16">
        <f>IF(B15="","",COUNTIF($B$4:B15,B15))</f>
        <v>3</v>
      </c>
      <c r="B15" s="4" t="s">
        <v>30</v>
      </c>
      <c r="C15" s="1" t="s">
        <v>193</v>
      </c>
      <c r="D15" s="4">
        <v>2011</v>
      </c>
      <c r="E15" s="1" t="s">
        <v>47</v>
      </c>
      <c r="F15" s="3">
        <v>320</v>
      </c>
      <c r="G15" s="3">
        <v>4</v>
      </c>
      <c r="H15" s="16"/>
      <c r="I15" s="16">
        <v>80</v>
      </c>
      <c r="J15" s="16">
        <v>80</v>
      </c>
      <c r="K15" s="16">
        <v>80</v>
      </c>
      <c r="L15" s="16"/>
      <c r="M15">
        <v>80</v>
      </c>
      <c r="N15"/>
      <c r="O15"/>
      <c r="P15" t="b">
        <f t="shared" si="0"/>
        <v>0</v>
      </c>
    </row>
    <row r="16" spans="1:28" x14ac:dyDescent="0.25">
      <c r="A16" s="16">
        <f>IF(B16="","",COUNTIF($B$4:B16,B16))</f>
        <v>4</v>
      </c>
      <c r="B16" s="4" t="s">
        <v>30</v>
      </c>
      <c r="C16" s="1" t="s">
        <v>50</v>
      </c>
      <c r="D16" s="4">
        <v>2012</v>
      </c>
      <c r="E16" s="1" t="s">
        <v>17</v>
      </c>
      <c r="F16" s="3">
        <v>270</v>
      </c>
      <c r="G16" s="3">
        <v>6</v>
      </c>
      <c r="H16" s="16">
        <v>60</v>
      </c>
      <c r="I16" s="16">
        <v>50</v>
      </c>
      <c r="J16" s="16">
        <v>15</v>
      </c>
      <c r="K16" s="16">
        <v>50</v>
      </c>
      <c r="L16" s="16">
        <v>60</v>
      </c>
      <c r="M16">
        <v>50</v>
      </c>
      <c r="N16"/>
      <c r="O16"/>
      <c r="P16" t="b">
        <f t="shared" si="0"/>
        <v>0</v>
      </c>
    </row>
    <row r="17" spans="1:16" x14ac:dyDescent="0.25">
      <c r="A17" s="16">
        <f>IF(B17="","",COUNTIF($B$4:B17,B17))</f>
        <v>5</v>
      </c>
      <c r="B17" s="4" t="s">
        <v>30</v>
      </c>
      <c r="C17" s="1" t="s">
        <v>93</v>
      </c>
      <c r="D17" s="4">
        <v>2011</v>
      </c>
      <c r="E17" s="1" t="s">
        <v>17</v>
      </c>
      <c r="F17" s="3">
        <v>235</v>
      </c>
      <c r="G17" s="3">
        <v>6</v>
      </c>
      <c r="H17" s="16">
        <v>50</v>
      </c>
      <c r="I17" s="16">
        <v>45</v>
      </c>
      <c r="J17" s="16">
        <v>29</v>
      </c>
      <c r="K17" s="16">
        <v>45</v>
      </c>
      <c r="L17" s="16">
        <v>50</v>
      </c>
      <c r="M17">
        <v>45</v>
      </c>
      <c r="N17"/>
      <c r="O17"/>
      <c r="P17" t="b">
        <f t="shared" si="0"/>
        <v>0</v>
      </c>
    </row>
    <row r="18" spans="1:16" x14ac:dyDescent="0.25">
      <c r="A18" s="16">
        <f>IF(B18="","",COUNTIF($B$4:B18,B18))</f>
        <v>6</v>
      </c>
      <c r="B18" s="4" t="s">
        <v>30</v>
      </c>
      <c r="C18" s="1" t="s">
        <v>102</v>
      </c>
      <c r="D18" s="4">
        <v>2012</v>
      </c>
      <c r="E18" s="1" t="s">
        <v>17</v>
      </c>
      <c r="F18" s="3">
        <v>157</v>
      </c>
      <c r="G18" s="3">
        <v>5</v>
      </c>
      <c r="H18" s="16">
        <v>45</v>
      </c>
      <c r="I18" s="16">
        <v>36</v>
      </c>
      <c r="J18" s="16"/>
      <c r="K18" s="16">
        <v>22</v>
      </c>
      <c r="L18" s="16">
        <v>32</v>
      </c>
      <c r="M18">
        <v>22</v>
      </c>
      <c r="N18"/>
      <c r="O18"/>
      <c r="P18" t="b">
        <f t="shared" si="0"/>
        <v>0</v>
      </c>
    </row>
    <row r="19" spans="1:16" x14ac:dyDescent="0.25">
      <c r="A19" s="16">
        <f>IF(B19="","",COUNTIF($B$4:B19,B19))</f>
        <v>7</v>
      </c>
      <c r="B19" s="4" t="s">
        <v>30</v>
      </c>
      <c r="C19" s="1" t="s">
        <v>81</v>
      </c>
      <c r="D19" s="4">
        <v>2011</v>
      </c>
      <c r="E19" s="1" t="s">
        <v>14</v>
      </c>
      <c r="F19" s="3">
        <v>152</v>
      </c>
      <c r="G19" s="3">
        <v>6</v>
      </c>
      <c r="H19" s="16">
        <v>36</v>
      </c>
      <c r="I19" s="16">
        <v>40</v>
      </c>
      <c r="J19" s="16">
        <v>14</v>
      </c>
      <c r="K19" s="16">
        <v>26</v>
      </c>
      <c r="L19" s="16">
        <v>24</v>
      </c>
      <c r="M19">
        <v>26</v>
      </c>
      <c r="N19"/>
      <c r="O19"/>
      <c r="P19" t="b">
        <f t="shared" si="0"/>
        <v>0</v>
      </c>
    </row>
    <row r="20" spans="1:16" x14ac:dyDescent="0.25">
      <c r="A20" s="16">
        <f>IF(B20="","",COUNTIF($B$4:B20,B20))</f>
        <v>8</v>
      </c>
      <c r="B20" s="4" t="s">
        <v>30</v>
      </c>
      <c r="C20" s="1" t="s">
        <v>236</v>
      </c>
      <c r="D20" s="4">
        <v>2012</v>
      </c>
      <c r="E20" s="1" t="s">
        <v>17</v>
      </c>
      <c r="F20" s="3">
        <v>106</v>
      </c>
      <c r="G20" s="3">
        <v>5</v>
      </c>
      <c r="H20" s="16">
        <v>26</v>
      </c>
      <c r="I20" s="16">
        <v>24</v>
      </c>
      <c r="J20" s="16"/>
      <c r="K20" s="16">
        <v>20</v>
      </c>
      <c r="L20" s="16">
        <v>16</v>
      </c>
      <c r="M20">
        <v>20</v>
      </c>
      <c r="N20"/>
      <c r="O20"/>
      <c r="P20" t="b">
        <f t="shared" si="0"/>
        <v>0</v>
      </c>
    </row>
    <row r="21" spans="1:16" x14ac:dyDescent="0.25">
      <c r="A21" s="16">
        <f>IF(B21="","",COUNTIF($B$4:B21,B21))</f>
        <v>9</v>
      </c>
      <c r="B21" s="4" t="s">
        <v>30</v>
      </c>
      <c r="C21" s="1" t="s">
        <v>181</v>
      </c>
      <c r="D21" s="4">
        <v>2011</v>
      </c>
      <c r="E21" s="1" t="s">
        <v>14</v>
      </c>
      <c r="F21" s="3">
        <v>103</v>
      </c>
      <c r="G21" s="3">
        <v>6</v>
      </c>
      <c r="H21" s="16">
        <v>32</v>
      </c>
      <c r="I21" s="16">
        <v>26</v>
      </c>
      <c r="J21" s="16">
        <v>6</v>
      </c>
      <c r="K21" s="16">
        <v>16</v>
      </c>
      <c r="L21" s="16">
        <v>13</v>
      </c>
      <c r="M21">
        <v>16</v>
      </c>
      <c r="N21"/>
      <c r="O21"/>
      <c r="P21" t="b">
        <f t="shared" si="0"/>
        <v>0</v>
      </c>
    </row>
    <row r="22" spans="1:16" x14ac:dyDescent="0.25">
      <c r="A22" s="16">
        <f>IF(B22="","",COUNTIF($B$4:B22,B22))</f>
        <v>10</v>
      </c>
      <c r="B22" s="4" t="s">
        <v>30</v>
      </c>
      <c r="C22" s="1" t="s">
        <v>151</v>
      </c>
      <c r="D22" s="4">
        <v>2012</v>
      </c>
      <c r="E22" s="1" t="s">
        <v>47</v>
      </c>
      <c r="F22" s="3">
        <v>102</v>
      </c>
      <c r="G22" s="3">
        <v>4</v>
      </c>
      <c r="H22" s="16"/>
      <c r="I22" s="16"/>
      <c r="J22" s="16">
        <v>12</v>
      </c>
      <c r="K22" s="16">
        <v>32</v>
      </c>
      <c r="L22" s="16">
        <v>26</v>
      </c>
      <c r="M22">
        <v>32</v>
      </c>
      <c r="N22"/>
      <c r="O22"/>
      <c r="P22" t="b">
        <f t="shared" si="0"/>
        <v>0</v>
      </c>
    </row>
    <row r="23" spans="1:16" x14ac:dyDescent="0.25">
      <c r="A23" s="16">
        <f>IF(B23="","",COUNTIF($B$4:B23,B23))</f>
        <v>11</v>
      </c>
      <c r="B23" s="4" t="s">
        <v>30</v>
      </c>
      <c r="C23" s="1" t="s">
        <v>146</v>
      </c>
      <c r="D23" s="4">
        <v>2012</v>
      </c>
      <c r="E23" s="1" t="s">
        <v>14</v>
      </c>
      <c r="F23" s="3">
        <v>98</v>
      </c>
      <c r="G23" s="3">
        <v>5</v>
      </c>
      <c r="H23" s="16"/>
      <c r="I23" s="16">
        <v>18</v>
      </c>
      <c r="J23" s="16"/>
      <c r="K23" s="16">
        <v>29</v>
      </c>
      <c r="L23" s="16">
        <v>22</v>
      </c>
      <c r="M23">
        <v>29</v>
      </c>
      <c r="N23"/>
      <c r="O23"/>
      <c r="P23" t="b">
        <f t="shared" si="0"/>
        <v>0</v>
      </c>
    </row>
    <row r="24" spans="1:16" x14ac:dyDescent="0.25">
      <c r="A24" s="16">
        <f>IF(B24="","",COUNTIF($B$4:B24,B24))</f>
        <v>12</v>
      </c>
      <c r="B24" s="4" t="s">
        <v>30</v>
      </c>
      <c r="C24" s="1" t="s">
        <v>62</v>
      </c>
      <c r="D24" s="4">
        <v>2011</v>
      </c>
      <c r="E24" s="1" t="s">
        <v>12</v>
      </c>
      <c r="F24" s="3">
        <v>90</v>
      </c>
      <c r="G24" s="3">
        <v>2</v>
      </c>
      <c r="H24" s="16"/>
      <c r="I24" s="16"/>
      <c r="J24" s="16">
        <v>45</v>
      </c>
      <c r="K24" s="16"/>
      <c r="L24" s="16">
        <v>45</v>
      </c>
      <c r="M24"/>
      <c r="N24"/>
      <c r="O24"/>
      <c r="P24" t="b">
        <f t="shared" si="0"/>
        <v>0</v>
      </c>
    </row>
    <row r="25" spans="1:16" x14ac:dyDescent="0.25">
      <c r="A25" s="16">
        <f>IF(B25="","",COUNTIF($B$4:B25,B25))</f>
        <v>13</v>
      </c>
      <c r="B25" s="4" t="s">
        <v>30</v>
      </c>
      <c r="C25" s="1" t="s">
        <v>216</v>
      </c>
      <c r="D25" s="4">
        <v>2011</v>
      </c>
      <c r="E25" s="1" t="s">
        <v>14</v>
      </c>
      <c r="F25" s="3">
        <v>89</v>
      </c>
      <c r="G25" s="3">
        <v>3</v>
      </c>
      <c r="H25" s="16"/>
      <c r="I25" s="16"/>
      <c r="J25" s="16">
        <v>9</v>
      </c>
      <c r="K25" s="16">
        <v>40</v>
      </c>
      <c r="L25" s="16"/>
      <c r="M25">
        <v>40</v>
      </c>
      <c r="N25"/>
      <c r="O25"/>
      <c r="P25" t="b">
        <f t="shared" si="0"/>
        <v>0</v>
      </c>
    </row>
    <row r="26" spans="1:16" x14ac:dyDescent="0.25">
      <c r="A26" s="16">
        <f>IF(B26="","",COUNTIF($B$4:B26,B26))</f>
        <v>14</v>
      </c>
      <c r="B26" s="4" t="s">
        <v>30</v>
      </c>
      <c r="C26" s="1" t="s">
        <v>189</v>
      </c>
      <c r="D26" s="4">
        <v>2011</v>
      </c>
      <c r="E26" s="1" t="s">
        <v>14</v>
      </c>
      <c r="F26" s="3">
        <v>88</v>
      </c>
      <c r="G26" s="3">
        <v>4</v>
      </c>
      <c r="H26" s="16"/>
      <c r="I26" s="16">
        <v>20</v>
      </c>
      <c r="J26" s="16"/>
      <c r="K26" s="16">
        <v>24</v>
      </c>
      <c r="L26" s="16">
        <v>20</v>
      </c>
      <c r="M26">
        <v>24</v>
      </c>
      <c r="N26"/>
      <c r="O26"/>
      <c r="P26" t="b">
        <f t="shared" si="0"/>
        <v>0</v>
      </c>
    </row>
    <row r="27" spans="1:16" x14ac:dyDescent="0.25">
      <c r="A27" s="16">
        <f>IF(B27="","",COUNTIF($B$4:B27,B27))</f>
        <v>15</v>
      </c>
      <c r="B27" s="4" t="s">
        <v>30</v>
      </c>
      <c r="C27" s="1" t="s">
        <v>206</v>
      </c>
      <c r="D27" s="4">
        <v>2011</v>
      </c>
      <c r="E27" s="1" t="s">
        <v>47</v>
      </c>
      <c r="F27" s="3">
        <v>85</v>
      </c>
      <c r="G27" s="3">
        <v>3</v>
      </c>
      <c r="H27" s="16"/>
      <c r="I27" s="16"/>
      <c r="J27" s="16">
        <v>13</v>
      </c>
      <c r="K27" s="16">
        <v>36</v>
      </c>
      <c r="L27" s="16"/>
      <c r="M27">
        <v>36</v>
      </c>
      <c r="N27"/>
      <c r="O27"/>
      <c r="P27" t="b">
        <f t="shared" si="0"/>
        <v>0</v>
      </c>
    </row>
    <row r="28" spans="1:16" x14ac:dyDescent="0.25">
      <c r="A28" s="16">
        <f>IF(B28="","",COUNTIF($B$4:B28,B28))</f>
        <v>16</v>
      </c>
      <c r="B28" s="4" t="s">
        <v>30</v>
      </c>
      <c r="C28" s="1" t="s">
        <v>110</v>
      </c>
      <c r="D28" s="4">
        <v>2011</v>
      </c>
      <c r="E28" s="1" t="s">
        <v>12</v>
      </c>
      <c r="F28" s="3">
        <v>72</v>
      </c>
      <c r="G28" s="3">
        <v>2</v>
      </c>
      <c r="H28" s="16"/>
      <c r="I28" s="16"/>
      <c r="J28" s="16">
        <v>36</v>
      </c>
      <c r="K28" s="16"/>
      <c r="L28" s="16">
        <v>36</v>
      </c>
      <c r="M28"/>
      <c r="N28"/>
      <c r="O28"/>
      <c r="P28" t="b">
        <f t="shared" si="0"/>
        <v>0</v>
      </c>
    </row>
    <row r="29" spans="1:16" x14ac:dyDescent="0.25">
      <c r="A29" s="16">
        <f>IF(B29="","",COUNTIF($B$4:B29,B29))</f>
        <v>17</v>
      </c>
      <c r="B29" s="4" t="s">
        <v>30</v>
      </c>
      <c r="C29" s="1" t="s">
        <v>61</v>
      </c>
      <c r="D29" s="4">
        <v>2012</v>
      </c>
      <c r="E29" s="1" t="s">
        <v>12</v>
      </c>
      <c r="F29" s="3">
        <v>62</v>
      </c>
      <c r="G29" s="3">
        <v>2</v>
      </c>
      <c r="H29" s="16"/>
      <c r="I29" s="16"/>
      <c r="J29" s="16">
        <v>22</v>
      </c>
      <c r="K29" s="16"/>
      <c r="L29" s="16">
        <v>40</v>
      </c>
      <c r="M29"/>
      <c r="N29"/>
      <c r="O29"/>
      <c r="P29" t="b">
        <f t="shared" si="0"/>
        <v>0</v>
      </c>
    </row>
    <row r="30" spans="1:16" x14ac:dyDescent="0.25">
      <c r="A30" s="16">
        <f>IF(B30="","",COUNTIF($B$4:B30,B30))</f>
        <v>18</v>
      </c>
      <c r="B30" s="4" t="s">
        <v>30</v>
      </c>
      <c r="C30" s="1" t="s">
        <v>199</v>
      </c>
      <c r="D30" s="4">
        <v>2012</v>
      </c>
      <c r="E30" s="1" t="s">
        <v>12</v>
      </c>
      <c r="F30" s="3">
        <v>53</v>
      </c>
      <c r="G30" s="3">
        <v>2</v>
      </c>
      <c r="H30" s="16"/>
      <c r="I30" s="16"/>
      <c r="J30" s="16">
        <v>24</v>
      </c>
      <c r="K30" s="16"/>
      <c r="L30" s="16">
        <v>29</v>
      </c>
      <c r="M30"/>
      <c r="N30"/>
      <c r="O30"/>
      <c r="P30" t="b">
        <f t="shared" si="0"/>
        <v>0</v>
      </c>
    </row>
    <row r="31" spans="1:16" x14ac:dyDescent="0.25">
      <c r="A31" s="16">
        <f>IF(B31="","",COUNTIF($B$4:B31,B31))</f>
        <v>19</v>
      </c>
      <c r="B31" s="4" t="s">
        <v>30</v>
      </c>
      <c r="C31" s="1" t="s">
        <v>43</v>
      </c>
      <c r="D31" s="4">
        <v>2011</v>
      </c>
      <c r="E31" s="1" t="s">
        <v>12</v>
      </c>
      <c r="F31" s="3">
        <v>50</v>
      </c>
      <c r="G31" s="3">
        <v>1</v>
      </c>
      <c r="H31" s="16"/>
      <c r="I31" s="16"/>
      <c r="J31" s="16">
        <v>50</v>
      </c>
      <c r="K31" s="16"/>
      <c r="L31" s="16"/>
      <c r="M31"/>
      <c r="N31"/>
      <c r="O31"/>
      <c r="P31" t="b">
        <f t="shared" si="0"/>
        <v>0</v>
      </c>
    </row>
    <row r="32" spans="1:16" x14ac:dyDescent="0.25">
      <c r="A32" s="16">
        <f>IF(B32="","",COUNTIF($B$4:B32,B32))</f>
        <v>20</v>
      </c>
      <c r="B32" s="4" t="s">
        <v>30</v>
      </c>
      <c r="C32" s="1" t="s">
        <v>111</v>
      </c>
      <c r="D32" s="4">
        <v>2011</v>
      </c>
      <c r="E32" s="1" t="s">
        <v>14</v>
      </c>
      <c r="F32" s="3">
        <v>40</v>
      </c>
      <c r="G32" s="3">
        <v>1</v>
      </c>
      <c r="H32" s="16">
        <v>40</v>
      </c>
      <c r="I32" s="16"/>
      <c r="J32" s="16"/>
      <c r="K32" s="16"/>
      <c r="L32" s="16"/>
      <c r="M32"/>
      <c r="N32"/>
      <c r="O32"/>
      <c r="P32" t="b">
        <f t="shared" si="0"/>
        <v>0</v>
      </c>
    </row>
    <row r="33" spans="1:16" x14ac:dyDescent="0.25">
      <c r="A33" s="16">
        <f>IF(B33="","",COUNTIF($B$4:B33,B33))</f>
        <v>21</v>
      </c>
      <c r="B33" s="4" t="s">
        <v>30</v>
      </c>
      <c r="C33" s="1" t="s">
        <v>76</v>
      </c>
      <c r="D33" s="4">
        <v>2011</v>
      </c>
      <c r="E33" s="1" t="s">
        <v>12</v>
      </c>
      <c r="F33" s="3">
        <v>40</v>
      </c>
      <c r="G33" s="3">
        <v>1</v>
      </c>
      <c r="H33" s="16"/>
      <c r="I33" s="16"/>
      <c r="J33" s="16">
        <v>40</v>
      </c>
      <c r="K33" s="16"/>
      <c r="L33" s="16"/>
      <c r="M33"/>
      <c r="N33"/>
      <c r="O33"/>
      <c r="P33" t="b">
        <f t="shared" si="0"/>
        <v>0</v>
      </c>
    </row>
    <row r="34" spans="1:16" x14ac:dyDescent="0.25">
      <c r="A34" s="16">
        <f>IF(B34="","",COUNTIF($B$4:B34,B34))</f>
        <v>22</v>
      </c>
      <c r="B34" s="4" t="s">
        <v>30</v>
      </c>
      <c r="C34" s="1" t="s">
        <v>137</v>
      </c>
      <c r="D34" s="4">
        <v>2011</v>
      </c>
      <c r="E34" s="1" t="s">
        <v>14</v>
      </c>
      <c r="F34" s="3">
        <v>36</v>
      </c>
      <c r="G34" s="3">
        <v>2</v>
      </c>
      <c r="H34" s="16"/>
      <c r="I34" s="16"/>
      <c r="J34" s="16"/>
      <c r="K34" s="16">
        <v>18</v>
      </c>
      <c r="L34" s="16"/>
      <c r="M34">
        <v>18</v>
      </c>
      <c r="N34"/>
      <c r="O34"/>
      <c r="P34" t="b">
        <f t="shared" si="0"/>
        <v>0</v>
      </c>
    </row>
    <row r="35" spans="1:16" x14ac:dyDescent="0.25">
      <c r="A35" s="16">
        <f>IF(B35="","",COUNTIF($B$4:B35,B35))</f>
        <v>23</v>
      </c>
      <c r="B35" s="4" t="s">
        <v>30</v>
      </c>
      <c r="C35" s="1" t="s">
        <v>83</v>
      </c>
      <c r="D35" s="4">
        <v>2012</v>
      </c>
      <c r="E35" s="1" t="s">
        <v>12</v>
      </c>
      <c r="F35" s="3">
        <v>32</v>
      </c>
      <c r="G35" s="3">
        <v>1</v>
      </c>
      <c r="H35" s="16"/>
      <c r="I35" s="16"/>
      <c r="J35" s="16">
        <v>32</v>
      </c>
      <c r="K35" s="16"/>
      <c r="L35" s="16"/>
      <c r="M35"/>
      <c r="N35"/>
      <c r="O35"/>
      <c r="P35" t="b">
        <f t="shared" si="0"/>
        <v>0</v>
      </c>
    </row>
    <row r="36" spans="1:16" x14ac:dyDescent="0.25">
      <c r="A36" s="16">
        <f>IF(B36="","",COUNTIF($B$4:B36,B36))</f>
        <v>24</v>
      </c>
      <c r="B36" s="4" t="s">
        <v>30</v>
      </c>
      <c r="C36" s="1" t="s">
        <v>251</v>
      </c>
      <c r="D36" s="4">
        <v>2011</v>
      </c>
      <c r="E36" s="1" t="s">
        <v>17</v>
      </c>
      <c r="F36" s="3">
        <v>32</v>
      </c>
      <c r="G36" s="3">
        <v>1</v>
      </c>
      <c r="H36" s="16"/>
      <c r="I36" s="16">
        <v>32</v>
      </c>
      <c r="J36" s="16"/>
      <c r="K36" s="16"/>
      <c r="L36" s="16"/>
      <c r="M36"/>
      <c r="N36"/>
      <c r="O36"/>
      <c r="P36" t="b">
        <f t="shared" si="0"/>
        <v>0</v>
      </c>
    </row>
    <row r="37" spans="1:16" x14ac:dyDescent="0.25">
      <c r="A37" s="16">
        <f>IF(B37="","",COUNTIF($B$4:B37,B37))</f>
        <v>25</v>
      </c>
      <c r="B37" s="4" t="s">
        <v>30</v>
      </c>
      <c r="C37" s="1" t="s">
        <v>252</v>
      </c>
      <c r="D37" s="4">
        <v>2011</v>
      </c>
      <c r="E37" s="1" t="s">
        <v>14</v>
      </c>
      <c r="F37" s="3">
        <v>29</v>
      </c>
      <c r="G37" s="3">
        <v>1</v>
      </c>
      <c r="H37" s="16"/>
      <c r="I37" s="16">
        <v>29</v>
      </c>
      <c r="J37" s="16"/>
      <c r="K37" s="16"/>
      <c r="L37" s="16"/>
      <c r="M37"/>
      <c r="N37"/>
      <c r="O37"/>
      <c r="P37" t="b">
        <f t="shared" si="0"/>
        <v>0</v>
      </c>
    </row>
    <row r="38" spans="1:16" x14ac:dyDescent="0.25">
      <c r="A38" s="16">
        <f>IF(B38="","",COUNTIF($B$4:B38,B38))</f>
        <v>26</v>
      </c>
      <c r="B38" s="4" t="s">
        <v>30</v>
      </c>
      <c r="C38" s="1" t="s">
        <v>228</v>
      </c>
      <c r="D38" s="4">
        <v>2012</v>
      </c>
      <c r="E38" s="1" t="s">
        <v>17</v>
      </c>
      <c r="F38" s="3">
        <v>29</v>
      </c>
      <c r="G38" s="3">
        <v>1</v>
      </c>
      <c r="H38" s="16">
        <v>29</v>
      </c>
      <c r="I38" s="16"/>
      <c r="J38" s="16"/>
      <c r="K38" s="16"/>
      <c r="L38" s="16"/>
      <c r="M38"/>
      <c r="N38"/>
      <c r="O38"/>
      <c r="P38" t="b">
        <f t="shared" si="0"/>
        <v>0</v>
      </c>
    </row>
    <row r="39" spans="1:16" x14ac:dyDescent="0.25">
      <c r="A39" s="16">
        <f>IF(B39="","",COUNTIF($B$4:B39,B39))</f>
        <v>27</v>
      </c>
      <c r="B39" s="4" t="s">
        <v>30</v>
      </c>
      <c r="C39" s="1" t="s">
        <v>87</v>
      </c>
      <c r="D39" s="4">
        <v>2011</v>
      </c>
      <c r="E39" s="1" t="s">
        <v>12</v>
      </c>
      <c r="F39" s="3">
        <v>26</v>
      </c>
      <c r="G39" s="3">
        <v>1</v>
      </c>
      <c r="H39" s="16"/>
      <c r="I39" s="16"/>
      <c r="J39" s="16">
        <v>26</v>
      </c>
      <c r="K39" s="16"/>
      <c r="L39" s="16"/>
      <c r="M39"/>
      <c r="N39"/>
      <c r="O39"/>
      <c r="P39" t="b">
        <f t="shared" si="0"/>
        <v>0</v>
      </c>
    </row>
    <row r="40" spans="1:16" x14ac:dyDescent="0.25">
      <c r="A40" s="16">
        <f>IF(B40="","",COUNTIF($B$4:B40,B40))</f>
        <v>28</v>
      </c>
      <c r="B40" s="4" t="s">
        <v>30</v>
      </c>
      <c r="C40" s="1" t="s">
        <v>125</v>
      </c>
      <c r="D40" s="4">
        <v>2012</v>
      </c>
      <c r="E40" s="1" t="s">
        <v>47</v>
      </c>
      <c r="F40" s="3">
        <v>23</v>
      </c>
      <c r="G40" s="3">
        <v>2</v>
      </c>
      <c r="H40" s="16"/>
      <c r="I40" s="16"/>
      <c r="J40" s="16">
        <v>5</v>
      </c>
      <c r="K40" s="16"/>
      <c r="L40" s="16">
        <v>18</v>
      </c>
      <c r="M40"/>
      <c r="N40"/>
      <c r="O40"/>
      <c r="P40" t="b">
        <f t="shared" si="0"/>
        <v>0</v>
      </c>
    </row>
    <row r="41" spans="1:16" x14ac:dyDescent="0.25">
      <c r="A41" s="16">
        <f>IF(B41="","",COUNTIF($B$4:B41,B41))</f>
        <v>29</v>
      </c>
      <c r="B41" s="4" t="s">
        <v>30</v>
      </c>
      <c r="C41" s="1" t="s">
        <v>29</v>
      </c>
      <c r="D41" s="4">
        <v>2011</v>
      </c>
      <c r="E41" s="1" t="s">
        <v>14</v>
      </c>
      <c r="F41" s="3">
        <v>22</v>
      </c>
      <c r="G41" s="3">
        <v>1</v>
      </c>
      <c r="H41" s="16"/>
      <c r="I41" s="16">
        <v>22</v>
      </c>
      <c r="J41" s="16"/>
      <c r="K41" s="16"/>
      <c r="L41" s="16"/>
      <c r="M41"/>
      <c r="N41"/>
      <c r="O41"/>
      <c r="P41" t="b">
        <f t="shared" si="0"/>
        <v>0</v>
      </c>
    </row>
    <row r="42" spans="1:16" x14ac:dyDescent="0.25">
      <c r="A42" s="16">
        <f>IF(B42="","",COUNTIF($B$4:B42,B42))</f>
        <v>30</v>
      </c>
      <c r="B42" s="4" t="s">
        <v>30</v>
      </c>
      <c r="C42" s="1" t="s">
        <v>119</v>
      </c>
      <c r="D42" s="4">
        <v>2011</v>
      </c>
      <c r="E42" s="1" t="s">
        <v>12</v>
      </c>
      <c r="F42" s="3">
        <v>20</v>
      </c>
      <c r="G42" s="3">
        <v>1</v>
      </c>
      <c r="H42" s="16"/>
      <c r="I42" s="16"/>
      <c r="J42" s="16">
        <v>20</v>
      </c>
      <c r="K42" s="16"/>
      <c r="L42" s="16"/>
      <c r="M42"/>
      <c r="N42"/>
      <c r="O42"/>
      <c r="P42" t="b">
        <f t="shared" si="0"/>
        <v>0</v>
      </c>
    </row>
    <row r="43" spans="1:16" x14ac:dyDescent="0.25">
      <c r="A43" s="16">
        <f>IF(B43="","",COUNTIF($B$4:B43,B43))</f>
        <v>31</v>
      </c>
      <c r="B43" s="4" t="s">
        <v>30</v>
      </c>
      <c r="C43" s="1" t="s">
        <v>115</v>
      </c>
      <c r="D43" s="4">
        <v>2012</v>
      </c>
      <c r="E43" s="1" t="s">
        <v>12</v>
      </c>
      <c r="F43" s="3">
        <v>18</v>
      </c>
      <c r="G43" s="3">
        <v>1</v>
      </c>
      <c r="H43" s="16"/>
      <c r="I43" s="16"/>
      <c r="J43" s="16">
        <v>18</v>
      </c>
      <c r="K43" s="16"/>
      <c r="L43" s="16"/>
      <c r="M43"/>
      <c r="N43"/>
      <c r="O43"/>
      <c r="P43" t="b">
        <f t="shared" si="0"/>
        <v>0</v>
      </c>
    </row>
    <row r="44" spans="1:16" x14ac:dyDescent="0.25">
      <c r="A44" s="16">
        <f>IF(B44="","",COUNTIF($B$4:B44,B44))</f>
        <v>32</v>
      </c>
      <c r="B44" s="4" t="s">
        <v>30</v>
      </c>
      <c r="C44" s="1" t="s">
        <v>200</v>
      </c>
      <c r="D44" s="4">
        <v>2012</v>
      </c>
      <c r="E44" s="1" t="s">
        <v>12</v>
      </c>
      <c r="F44" s="3">
        <v>16</v>
      </c>
      <c r="G44" s="3">
        <v>1</v>
      </c>
      <c r="H44" s="16"/>
      <c r="I44" s="16"/>
      <c r="J44" s="16">
        <v>16</v>
      </c>
      <c r="K44" s="16"/>
      <c r="L44" s="16"/>
      <c r="M44"/>
      <c r="N44"/>
      <c r="O44"/>
      <c r="P44" t="b">
        <f t="shared" si="0"/>
        <v>0</v>
      </c>
    </row>
    <row r="45" spans="1:16" x14ac:dyDescent="0.25">
      <c r="A45" s="16">
        <f>IF(B45="","",COUNTIF($B$4:B45,B45))</f>
        <v>33</v>
      </c>
      <c r="B45" s="4" t="s">
        <v>30</v>
      </c>
      <c r="C45" s="1" t="s">
        <v>138</v>
      </c>
      <c r="D45" s="4">
        <v>2011</v>
      </c>
      <c r="E45" s="1" t="s">
        <v>14</v>
      </c>
      <c r="F45" s="3">
        <v>15</v>
      </c>
      <c r="G45" s="3">
        <v>1</v>
      </c>
      <c r="H45" s="16"/>
      <c r="I45" s="16"/>
      <c r="J45" s="16"/>
      <c r="K45" s="16"/>
      <c r="L45" s="16">
        <v>15</v>
      </c>
      <c r="M45"/>
      <c r="N45"/>
      <c r="O45"/>
      <c r="P45" t="b">
        <f t="shared" si="0"/>
        <v>0</v>
      </c>
    </row>
    <row r="46" spans="1:16" x14ac:dyDescent="0.25">
      <c r="A46" s="16">
        <f>IF(B46="","",COUNTIF($B$4:B46,B46))</f>
        <v>34</v>
      </c>
      <c r="B46" s="4" t="s">
        <v>30</v>
      </c>
      <c r="C46" s="1" t="s">
        <v>124</v>
      </c>
      <c r="D46" s="4">
        <v>2012</v>
      </c>
      <c r="E46" s="1" t="s">
        <v>47</v>
      </c>
      <c r="F46" s="3">
        <v>14</v>
      </c>
      <c r="G46" s="3">
        <v>1</v>
      </c>
      <c r="H46" s="16"/>
      <c r="I46" s="16"/>
      <c r="J46" s="16"/>
      <c r="K46" s="16"/>
      <c r="L46" s="16">
        <v>14</v>
      </c>
      <c r="M46"/>
      <c r="N46"/>
      <c r="O46"/>
      <c r="P46" t="b">
        <f t="shared" si="0"/>
        <v>0</v>
      </c>
    </row>
    <row r="47" spans="1:16" x14ac:dyDescent="0.25">
      <c r="A47" s="16">
        <f>IF(B47="","",COUNTIF($B$4:B47,B47))</f>
        <v>35</v>
      </c>
      <c r="B47" s="4" t="s">
        <v>30</v>
      </c>
      <c r="C47" s="1" t="s">
        <v>122</v>
      </c>
      <c r="D47" s="4">
        <v>2012</v>
      </c>
      <c r="E47" s="1" t="s">
        <v>47</v>
      </c>
      <c r="F47" s="3">
        <v>12</v>
      </c>
      <c r="G47" s="3">
        <v>1</v>
      </c>
      <c r="H47" s="16"/>
      <c r="I47" s="16"/>
      <c r="J47" s="16"/>
      <c r="K47" s="16"/>
      <c r="L47" s="16">
        <v>12</v>
      </c>
      <c r="M47"/>
      <c r="N47"/>
      <c r="O47"/>
      <c r="P47" t="b">
        <f t="shared" si="0"/>
        <v>0</v>
      </c>
    </row>
    <row r="48" spans="1:16" x14ac:dyDescent="0.25">
      <c r="A48" s="16">
        <f>IF(B48="","",COUNTIF($B$4:B48,B48))</f>
        <v>36</v>
      </c>
      <c r="B48" s="4" t="s">
        <v>30</v>
      </c>
      <c r="C48" s="1" t="s">
        <v>170</v>
      </c>
      <c r="D48" s="4">
        <v>2012</v>
      </c>
      <c r="E48" s="1" t="s">
        <v>12</v>
      </c>
      <c r="F48" s="3">
        <v>11</v>
      </c>
      <c r="G48" s="3">
        <v>1</v>
      </c>
      <c r="H48" s="16"/>
      <c r="I48" s="16"/>
      <c r="J48" s="16">
        <v>11</v>
      </c>
      <c r="K48" s="16"/>
      <c r="L48" s="16"/>
      <c r="M48"/>
      <c r="N48"/>
      <c r="O48"/>
      <c r="P48" t="b">
        <f t="shared" si="0"/>
        <v>0</v>
      </c>
    </row>
    <row r="49" spans="1:16" x14ac:dyDescent="0.25">
      <c r="A49" s="16">
        <f>IF(B49="","",COUNTIF($B$4:B49,B49))</f>
        <v>37</v>
      </c>
      <c r="B49" s="4" t="s">
        <v>30</v>
      </c>
      <c r="C49" s="1" t="s">
        <v>162</v>
      </c>
      <c r="D49" s="4">
        <v>2011</v>
      </c>
      <c r="E49" s="1" t="s">
        <v>47</v>
      </c>
      <c r="F49" s="3">
        <v>10</v>
      </c>
      <c r="G49" s="3">
        <v>1</v>
      </c>
      <c r="H49" s="16"/>
      <c r="I49" s="16"/>
      <c r="J49" s="16">
        <v>10</v>
      </c>
      <c r="K49" s="16"/>
      <c r="L49" s="16"/>
      <c r="M49"/>
      <c r="N49"/>
      <c r="O49"/>
      <c r="P49" t="b">
        <f t="shared" si="0"/>
        <v>0</v>
      </c>
    </row>
    <row r="50" spans="1:16" x14ac:dyDescent="0.25">
      <c r="A50" s="16">
        <f>IF(B50="","",COUNTIF($B$4:B50,B50))</f>
        <v>38</v>
      </c>
      <c r="B50" s="4" t="s">
        <v>30</v>
      </c>
      <c r="C50" s="1" t="s">
        <v>234</v>
      </c>
      <c r="D50" s="4">
        <v>2012</v>
      </c>
      <c r="E50" s="1" t="s">
        <v>12</v>
      </c>
      <c r="F50" s="3">
        <v>8</v>
      </c>
      <c r="G50" s="3">
        <v>1</v>
      </c>
      <c r="H50" s="16"/>
      <c r="I50" s="16"/>
      <c r="J50" s="16">
        <v>8</v>
      </c>
      <c r="K50" s="16"/>
      <c r="L50" s="16"/>
      <c r="M50"/>
      <c r="N50"/>
      <c r="O50"/>
      <c r="P50" t="b">
        <f t="shared" si="0"/>
        <v>0</v>
      </c>
    </row>
    <row r="51" spans="1:16" x14ac:dyDescent="0.25">
      <c r="A51" s="16">
        <f>IF(B51="","",COUNTIF($B$4:B51,B51))</f>
        <v>39</v>
      </c>
      <c r="B51" s="4" t="s">
        <v>30</v>
      </c>
      <c r="C51" s="1" t="s">
        <v>33</v>
      </c>
      <c r="D51" s="4">
        <v>2012</v>
      </c>
      <c r="E51" s="1" t="s">
        <v>12</v>
      </c>
      <c r="F51" s="3">
        <v>7</v>
      </c>
      <c r="G51" s="3">
        <v>1</v>
      </c>
      <c r="H51" s="16"/>
      <c r="I51" s="16"/>
      <c r="J51" s="16">
        <v>7</v>
      </c>
      <c r="K51" s="16"/>
      <c r="L51" s="16"/>
      <c r="M51"/>
      <c r="N51"/>
      <c r="O51"/>
      <c r="P51" t="b">
        <f t="shared" si="0"/>
        <v>0</v>
      </c>
    </row>
    <row r="52" spans="1:16" x14ac:dyDescent="0.25">
      <c r="A52" s="16">
        <f>IF(B52="","",COUNTIF($B$4:B52,B52))</f>
        <v>1</v>
      </c>
      <c r="B52" s="4" t="s">
        <v>15</v>
      </c>
      <c r="C52" s="1" t="s">
        <v>231</v>
      </c>
      <c r="D52" s="4">
        <v>2009</v>
      </c>
      <c r="E52" s="1" t="s">
        <v>17</v>
      </c>
      <c r="F52" s="3">
        <v>385</v>
      </c>
      <c r="G52" s="3">
        <v>6</v>
      </c>
      <c r="H52" s="16">
        <v>100</v>
      </c>
      <c r="I52" s="16">
        <v>45</v>
      </c>
      <c r="J52" s="16">
        <v>40</v>
      </c>
      <c r="K52" s="16">
        <v>100</v>
      </c>
      <c r="L52" s="16">
        <v>40</v>
      </c>
      <c r="M52">
        <v>100</v>
      </c>
      <c r="N52"/>
      <c r="O52"/>
      <c r="P52" t="b">
        <f t="shared" si="0"/>
        <v>1</v>
      </c>
    </row>
    <row r="53" spans="1:16" x14ac:dyDescent="0.25">
      <c r="A53" s="16">
        <f>IF(B53="","",COUNTIF($B$4:B53,B53))</f>
        <v>2</v>
      </c>
      <c r="B53" s="4" t="s">
        <v>15</v>
      </c>
      <c r="C53" s="1" t="s">
        <v>153</v>
      </c>
      <c r="D53" s="4">
        <v>2010</v>
      </c>
      <c r="E53" s="1" t="s">
        <v>97</v>
      </c>
      <c r="F53" s="3">
        <v>340</v>
      </c>
      <c r="G53" s="3">
        <v>6</v>
      </c>
      <c r="H53" s="16">
        <v>80</v>
      </c>
      <c r="I53" s="16">
        <v>40</v>
      </c>
      <c r="J53" s="16">
        <v>22</v>
      </c>
      <c r="K53" s="16">
        <v>60</v>
      </c>
      <c r="L53" s="16">
        <v>100</v>
      </c>
      <c r="M53">
        <v>60</v>
      </c>
      <c r="N53"/>
      <c r="O53"/>
      <c r="P53" t="b">
        <f t="shared" si="0"/>
        <v>1</v>
      </c>
    </row>
    <row r="54" spans="1:16" x14ac:dyDescent="0.25">
      <c r="A54" s="16">
        <f>IF(B54="","",COUNTIF($B$4:B54,B54))</f>
        <v>3</v>
      </c>
      <c r="B54" s="4" t="s">
        <v>15</v>
      </c>
      <c r="C54" s="1" t="s">
        <v>13</v>
      </c>
      <c r="D54" s="4">
        <v>2009</v>
      </c>
      <c r="E54" s="1" t="s">
        <v>14</v>
      </c>
      <c r="F54" s="3">
        <v>305</v>
      </c>
      <c r="G54" s="3">
        <v>6</v>
      </c>
      <c r="H54" s="16">
        <v>36</v>
      </c>
      <c r="I54" s="16">
        <v>100</v>
      </c>
      <c r="J54" s="16">
        <v>60</v>
      </c>
      <c r="K54" s="16">
        <v>50</v>
      </c>
      <c r="L54" s="16">
        <v>45</v>
      </c>
      <c r="M54">
        <v>50</v>
      </c>
      <c r="N54"/>
      <c r="O54"/>
      <c r="P54" t="b">
        <f t="shared" si="0"/>
        <v>1</v>
      </c>
    </row>
    <row r="55" spans="1:16" x14ac:dyDescent="0.25">
      <c r="A55" s="16">
        <f>IF(B55="","",COUNTIF($B$4:B55,B55))</f>
        <v>4</v>
      </c>
      <c r="B55" s="4" t="s">
        <v>15</v>
      </c>
      <c r="C55" s="1" t="s">
        <v>73</v>
      </c>
      <c r="D55" s="4">
        <v>2009</v>
      </c>
      <c r="E55" s="1" t="s">
        <v>12</v>
      </c>
      <c r="F55" s="3">
        <v>305</v>
      </c>
      <c r="G55" s="3">
        <v>6</v>
      </c>
      <c r="H55" s="16">
        <v>45</v>
      </c>
      <c r="I55" s="16">
        <v>60</v>
      </c>
      <c r="J55" s="16">
        <v>100</v>
      </c>
      <c r="K55" s="16">
        <v>40</v>
      </c>
      <c r="L55" s="16">
        <v>60</v>
      </c>
      <c r="M55">
        <v>40</v>
      </c>
      <c r="N55"/>
      <c r="O55"/>
      <c r="P55" t="b">
        <f t="shared" si="0"/>
        <v>1</v>
      </c>
    </row>
    <row r="56" spans="1:16" x14ac:dyDescent="0.25">
      <c r="A56" s="16">
        <f>IF(B56="","",COUNTIF($B$4:B56,B56))</f>
        <v>5</v>
      </c>
      <c r="B56" s="4" t="s">
        <v>15</v>
      </c>
      <c r="C56" s="1" t="s">
        <v>88</v>
      </c>
      <c r="D56" s="4">
        <v>2009</v>
      </c>
      <c r="E56" s="1" t="s">
        <v>12</v>
      </c>
      <c r="F56" s="3">
        <v>305</v>
      </c>
      <c r="G56" s="3">
        <v>6</v>
      </c>
      <c r="H56" s="16">
        <v>50</v>
      </c>
      <c r="I56" s="16">
        <v>50</v>
      </c>
      <c r="J56" s="16">
        <v>80</v>
      </c>
      <c r="K56" s="16">
        <v>45</v>
      </c>
      <c r="L56" s="16">
        <v>80</v>
      </c>
      <c r="M56">
        <v>45</v>
      </c>
      <c r="N56"/>
      <c r="O56"/>
      <c r="P56" t="b">
        <f t="shared" si="0"/>
        <v>1</v>
      </c>
    </row>
    <row r="57" spans="1:16" x14ac:dyDescent="0.25">
      <c r="A57" s="16">
        <f>IF(B57="","",COUNTIF($B$4:B57,B57))</f>
        <v>6</v>
      </c>
      <c r="B57" s="4" t="s">
        <v>15</v>
      </c>
      <c r="C57" s="1" t="s">
        <v>184</v>
      </c>
      <c r="D57" s="4">
        <v>2009</v>
      </c>
      <c r="E57" s="1" t="s">
        <v>17</v>
      </c>
      <c r="F57" s="3">
        <v>301</v>
      </c>
      <c r="G57" s="3">
        <v>6</v>
      </c>
      <c r="H57" s="16">
        <v>60</v>
      </c>
      <c r="I57" s="16">
        <v>36</v>
      </c>
      <c r="J57" s="16">
        <v>45</v>
      </c>
      <c r="K57" s="16">
        <v>80</v>
      </c>
      <c r="L57" s="16">
        <v>36</v>
      </c>
      <c r="M57">
        <v>80</v>
      </c>
      <c r="N57"/>
      <c r="O57"/>
      <c r="P57" t="b">
        <f t="shared" si="0"/>
        <v>1</v>
      </c>
    </row>
    <row r="58" spans="1:16" x14ac:dyDescent="0.25">
      <c r="A58" s="16">
        <f>IF(B58="","",COUNTIF($B$4:B58,B58))</f>
        <v>7</v>
      </c>
      <c r="B58" s="4" t="s">
        <v>15</v>
      </c>
      <c r="C58" s="1" t="s">
        <v>208</v>
      </c>
      <c r="D58" s="4">
        <v>2009</v>
      </c>
      <c r="E58" s="1" t="s">
        <v>12</v>
      </c>
      <c r="F58" s="3">
        <v>234</v>
      </c>
      <c r="G58" s="3">
        <v>6</v>
      </c>
      <c r="H58" s="16">
        <v>40</v>
      </c>
      <c r="I58" s="16">
        <v>80</v>
      </c>
      <c r="J58" s="16">
        <v>18</v>
      </c>
      <c r="K58" s="16">
        <v>32</v>
      </c>
      <c r="L58" s="16">
        <v>50</v>
      </c>
      <c r="M58">
        <v>32</v>
      </c>
      <c r="N58"/>
      <c r="O58"/>
      <c r="P58" t="b">
        <f t="shared" si="0"/>
        <v>1</v>
      </c>
    </row>
    <row r="59" spans="1:16" x14ac:dyDescent="0.25">
      <c r="A59" s="16">
        <f>IF(B59="","",COUNTIF($B$4:B59,B59))</f>
        <v>8</v>
      </c>
      <c r="B59" s="4" t="s">
        <v>15</v>
      </c>
      <c r="C59" s="1" t="s">
        <v>77</v>
      </c>
      <c r="D59" s="4">
        <v>2010</v>
      </c>
      <c r="E59" s="1" t="s">
        <v>47</v>
      </c>
      <c r="F59" s="3">
        <v>183</v>
      </c>
      <c r="G59" s="3">
        <v>6</v>
      </c>
      <c r="H59" s="16">
        <v>29</v>
      </c>
      <c r="I59" s="16">
        <v>24</v>
      </c>
      <c r="J59" s="16">
        <v>50</v>
      </c>
      <c r="K59" s="16">
        <v>36</v>
      </c>
      <c r="L59" s="16">
        <v>32</v>
      </c>
      <c r="M59">
        <v>36</v>
      </c>
      <c r="N59"/>
      <c r="O59"/>
      <c r="P59" t="b">
        <f t="shared" si="0"/>
        <v>1</v>
      </c>
    </row>
    <row r="60" spans="1:16" x14ac:dyDescent="0.25">
      <c r="A60" s="16">
        <f>IF(B60="","",COUNTIF($B$4:B60,B60))</f>
        <v>9</v>
      </c>
      <c r="B60" s="4" t="s">
        <v>15</v>
      </c>
      <c r="C60" s="1" t="s">
        <v>100</v>
      </c>
      <c r="D60" s="4">
        <v>2009</v>
      </c>
      <c r="E60" s="1" t="s">
        <v>97</v>
      </c>
      <c r="F60" s="3">
        <v>141</v>
      </c>
      <c r="G60" s="3">
        <v>6</v>
      </c>
      <c r="H60" s="16">
        <v>32</v>
      </c>
      <c r="I60" s="16">
        <v>32</v>
      </c>
      <c r="J60" s="16">
        <v>20</v>
      </c>
      <c r="K60" s="16">
        <v>24</v>
      </c>
      <c r="L60" s="16">
        <v>29</v>
      </c>
      <c r="M60">
        <v>24</v>
      </c>
      <c r="N60"/>
      <c r="O60"/>
      <c r="P60" t="b">
        <f t="shared" si="0"/>
        <v>1</v>
      </c>
    </row>
    <row r="61" spans="1:16" x14ac:dyDescent="0.25">
      <c r="A61" s="16">
        <f>IF(B61="","",COUNTIF($B$4:B61,B61))</f>
        <v>10</v>
      </c>
      <c r="B61" s="4" t="s">
        <v>15</v>
      </c>
      <c r="C61" s="1" t="s">
        <v>220</v>
      </c>
      <c r="D61" s="4">
        <v>2009</v>
      </c>
      <c r="E61" s="1" t="s">
        <v>17</v>
      </c>
      <c r="F61" s="3">
        <v>137</v>
      </c>
      <c r="G61" s="3">
        <v>5</v>
      </c>
      <c r="H61" s="16"/>
      <c r="I61" s="16">
        <v>29</v>
      </c>
      <c r="J61" s="16">
        <v>24</v>
      </c>
      <c r="K61" s="16">
        <v>29</v>
      </c>
      <c r="L61" s="16">
        <v>26</v>
      </c>
      <c r="M61">
        <v>29</v>
      </c>
      <c r="N61"/>
      <c r="O61"/>
      <c r="P61" t="b">
        <f t="shared" si="0"/>
        <v>1</v>
      </c>
    </row>
    <row r="62" spans="1:16" x14ac:dyDescent="0.25">
      <c r="A62" s="16">
        <f>IF(B62="","",COUNTIF($B$4:B62,B62))</f>
        <v>11</v>
      </c>
      <c r="B62" s="4" t="s">
        <v>15</v>
      </c>
      <c r="C62" s="1" t="s">
        <v>65</v>
      </c>
      <c r="D62" s="4">
        <v>2010</v>
      </c>
      <c r="E62" s="1" t="s">
        <v>12</v>
      </c>
      <c r="F62" s="3">
        <v>134</v>
      </c>
      <c r="G62" s="3">
        <v>5</v>
      </c>
      <c r="H62" s="16"/>
      <c r="I62" s="16">
        <v>26</v>
      </c>
      <c r="J62" s="16">
        <v>36</v>
      </c>
      <c r="K62" s="16">
        <v>26</v>
      </c>
      <c r="L62" s="16">
        <v>20</v>
      </c>
      <c r="M62">
        <v>26</v>
      </c>
      <c r="N62"/>
      <c r="O62"/>
      <c r="P62" t="b">
        <f t="shared" si="0"/>
        <v>1</v>
      </c>
    </row>
    <row r="63" spans="1:16" x14ac:dyDescent="0.25">
      <c r="A63" s="16">
        <f>IF(B63="","",COUNTIF($B$4:B63,B63))</f>
        <v>12</v>
      </c>
      <c r="B63" s="4" t="s">
        <v>15</v>
      </c>
      <c r="C63" s="1" t="s">
        <v>66</v>
      </c>
      <c r="D63" s="4">
        <v>2010</v>
      </c>
      <c r="E63" s="1" t="s">
        <v>12</v>
      </c>
      <c r="F63" s="3">
        <v>117</v>
      </c>
      <c r="G63" s="3">
        <v>5</v>
      </c>
      <c r="H63" s="16"/>
      <c r="I63" s="16">
        <v>20</v>
      </c>
      <c r="J63" s="16">
        <v>29</v>
      </c>
      <c r="K63" s="16">
        <v>22</v>
      </c>
      <c r="L63" s="16">
        <v>24</v>
      </c>
      <c r="M63">
        <v>22</v>
      </c>
      <c r="N63"/>
      <c r="O63"/>
      <c r="P63" t="b">
        <f t="shared" si="0"/>
        <v>1</v>
      </c>
    </row>
    <row r="64" spans="1:16" x14ac:dyDescent="0.25">
      <c r="A64" s="16">
        <f>IF(B64="","",COUNTIF($B$4:B64,B64))</f>
        <v>13</v>
      </c>
      <c r="B64" s="4" t="s">
        <v>15</v>
      </c>
      <c r="C64" s="1" t="s">
        <v>188</v>
      </c>
      <c r="D64" s="4">
        <v>2010</v>
      </c>
      <c r="E64" s="1" t="s">
        <v>12</v>
      </c>
      <c r="F64" s="3">
        <v>116</v>
      </c>
      <c r="G64" s="3">
        <v>5</v>
      </c>
      <c r="H64" s="16"/>
      <c r="I64" s="16">
        <v>22</v>
      </c>
      <c r="J64" s="16">
        <v>32</v>
      </c>
      <c r="K64" s="16">
        <v>20</v>
      </c>
      <c r="L64" s="16">
        <v>22</v>
      </c>
      <c r="M64">
        <v>20</v>
      </c>
      <c r="N64"/>
      <c r="O64"/>
      <c r="P64" t="b">
        <f t="shared" si="0"/>
        <v>1</v>
      </c>
    </row>
    <row r="65" spans="1:16" x14ac:dyDescent="0.25">
      <c r="A65" s="16">
        <f>IF(B65="","",COUNTIF($B$4:B65,B65))</f>
        <v>14</v>
      </c>
      <c r="B65" s="4" t="s">
        <v>15</v>
      </c>
      <c r="C65" s="1" t="s">
        <v>194</v>
      </c>
      <c r="D65" s="4">
        <v>2010</v>
      </c>
      <c r="E65" s="1" t="s">
        <v>12</v>
      </c>
      <c r="F65" s="3">
        <v>106</v>
      </c>
      <c r="G65" s="3">
        <v>6</v>
      </c>
      <c r="H65" s="16">
        <v>26</v>
      </c>
      <c r="I65" s="16">
        <v>16</v>
      </c>
      <c r="J65" s="16">
        <v>26</v>
      </c>
      <c r="K65" s="16">
        <v>18</v>
      </c>
      <c r="L65" s="16">
        <v>18</v>
      </c>
      <c r="M65">
        <v>18</v>
      </c>
      <c r="N65"/>
      <c r="O65"/>
      <c r="P65" t="b">
        <f t="shared" si="0"/>
        <v>1</v>
      </c>
    </row>
    <row r="66" spans="1:16" x14ac:dyDescent="0.25">
      <c r="A66" s="16">
        <f>IF(B66="","",COUNTIF($B$4:B66,B66))</f>
        <v>15</v>
      </c>
      <c r="B66" s="4" t="s">
        <v>15</v>
      </c>
      <c r="C66" s="1" t="s">
        <v>91</v>
      </c>
      <c r="D66" s="4">
        <v>2010</v>
      </c>
      <c r="E66" s="1" t="s">
        <v>12</v>
      </c>
      <c r="F66" s="3">
        <v>80</v>
      </c>
      <c r="G66" s="3">
        <v>5</v>
      </c>
      <c r="H66" s="16"/>
      <c r="I66" s="16">
        <v>18</v>
      </c>
      <c r="J66" s="16">
        <v>14</v>
      </c>
      <c r="K66" s="16">
        <v>16</v>
      </c>
      <c r="L66" s="16">
        <v>16</v>
      </c>
      <c r="M66">
        <v>16</v>
      </c>
      <c r="N66"/>
      <c r="O66"/>
      <c r="P66" t="b">
        <f t="shared" si="0"/>
        <v>1</v>
      </c>
    </row>
    <row r="67" spans="1:16" x14ac:dyDescent="0.25">
      <c r="A67" s="16">
        <f>IF(B67="","",COUNTIF($B$4:B67,B67))</f>
        <v>16</v>
      </c>
      <c r="B67" s="4" t="s">
        <v>15</v>
      </c>
      <c r="C67" s="1" t="s">
        <v>214</v>
      </c>
      <c r="D67" s="4">
        <v>2010</v>
      </c>
      <c r="E67" s="1" t="s">
        <v>14</v>
      </c>
      <c r="F67" s="3">
        <v>57</v>
      </c>
      <c r="G67" s="3">
        <v>4</v>
      </c>
      <c r="H67" s="16"/>
      <c r="I67" s="16">
        <v>14</v>
      </c>
      <c r="J67" s="16">
        <v>15</v>
      </c>
      <c r="K67" s="16">
        <v>14</v>
      </c>
      <c r="L67" s="16"/>
      <c r="M67">
        <v>14</v>
      </c>
      <c r="N67"/>
      <c r="O67"/>
      <c r="P67" t="b">
        <f t="shared" si="0"/>
        <v>1</v>
      </c>
    </row>
    <row r="68" spans="1:16" x14ac:dyDescent="0.25">
      <c r="A68" s="16">
        <f>IF(B68="","",COUNTIF($B$4:B68,B68))</f>
        <v>17</v>
      </c>
      <c r="B68" s="4" t="s">
        <v>15</v>
      </c>
      <c r="C68" s="1" t="s">
        <v>139</v>
      </c>
      <c r="D68" s="4">
        <v>2010</v>
      </c>
      <c r="E68" s="1" t="s">
        <v>12</v>
      </c>
      <c r="F68" s="3">
        <v>45</v>
      </c>
      <c r="G68" s="3">
        <v>3</v>
      </c>
      <c r="H68" s="16"/>
      <c r="I68" s="16">
        <v>15</v>
      </c>
      <c r="J68" s="16"/>
      <c r="K68" s="16">
        <v>15</v>
      </c>
      <c r="L68" s="16"/>
      <c r="M68">
        <v>15</v>
      </c>
      <c r="N68"/>
      <c r="O68"/>
      <c r="P68" t="b">
        <f t="shared" ref="P68:P131" si="1">IF(B68="","",MOD(IF(B68=B67,P67,P67+1),2)=1)</f>
        <v>1</v>
      </c>
    </row>
    <row r="69" spans="1:16" x14ac:dyDescent="0.25">
      <c r="A69" s="16">
        <f>IF(B69="","",COUNTIF($B$4:B69,B69))</f>
        <v>18</v>
      </c>
      <c r="B69" s="4" t="s">
        <v>15</v>
      </c>
      <c r="C69" s="1" t="s">
        <v>168</v>
      </c>
      <c r="D69" s="4">
        <v>2010</v>
      </c>
      <c r="E69" s="1" t="s">
        <v>12</v>
      </c>
      <c r="F69" s="3">
        <v>16</v>
      </c>
      <c r="G69" s="3">
        <v>1</v>
      </c>
      <c r="H69" s="16"/>
      <c r="I69" s="16"/>
      <c r="J69" s="16">
        <v>16</v>
      </c>
      <c r="K69" s="16"/>
      <c r="L69" s="16"/>
      <c r="M69"/>
      <c r="N69"/>
      <c r="O69"/>
      <c r="P69" t="b">
        <f t="shared" si="1"/>
        <v>1</v>
      </c>
    </row>
    <row r="70" spans="1:16" x14ac:dyDescent="0.25">
      <c r="A70" s="16">
        <f>IF(B70="","",COUNTIF($B$4:B70,B70))</f>
        <v>1</v>
      </c>
      <c r="B70" s="4" t="s">
        <v>18</v>
      </c>
      <c r="C70" s="1" t="s">
        <v>213</v>
      </c>
      <c r="D70" s="4">
        <v>2007</v>
      </c>
      <c r="E70" s="1" t="s">
        <v>97</v>
      </c>
      <c r="F70" s="3">
        <v>420</v>
      </c>
      <c r="G70" s="3">
        <v>6</v>
      </c>
      <c r="H70" s="16">
        <v>100</v>
      </c>
      <c r="I70" s="16">
        <v>50</v>
      </c>
      <c r="J70" s="16">
        <v>60</v>
      </c>
      <c r="K70" s="16">
        <v>100</v>
      </c>
      <c r="L70" s="16">
        <v>60</v>
      </c>
      <c r="M70">
        <v>100</v>
      </c>
      <c r="N70"/>
      <c r="O70"/>
      <c r="P70" t="b">
        <f t="shared" si="1"/>
        <v>0</v>
      </c>
    </row>
    <row r="71" spans="1:16" x14ac:dyDescent="0.25">
      <c r="A71" s="16">
        <f>IF(B71="","",COUNTIF($B$4:B71,B71))</f>
        <v>2</v>
      </c>
      <c r="B71" s="4" t="s">
        <v>18</v>
      </c>
      <c r="C71" s="1" t="s">
        <v>84</v>
      </c>
      <c r="D71" s="4">
        <v>2008</v>
      </c>
      <c r="E71" s="1" t="s">
        <v>12</v>
      </c>
      <c r="F71" s="3">
        <v>390</v>
      </c>
      <c r="G71" s="3">
        <v>6</v>
      </c>
      <c r="H71" s="16">
        <v>45</v>
      </c>
      <c r="I71" s="16">
        <v>100</v>
      </c>
      <c r="J71" s="16">
        <v>80</v>
      </c>
      <c r="K71" s="16">
        <v>80</v>
      </c>
      <c r="L71" s="16">
        <v>50</v>
      </c>
      <c r="M71">
        <v>80</v>
      </c>
      <c r="N71"/>
      <c r="O71"/>
      <c r="P71" t="b">
        <f t="shared" si="1"/>
        <v>0</v>
      </c>
    </row>
    <row r="72" spans="1:16" x14ac:dyDescent="0.25">
      <c r="A72" s="16">
        <f>IF(B72="","",COUNTIF($B$4:B72,B72))</f>
        <v>3</v>
      </c>
      <c r="B72" s="4" t="s">
        <v>18</v>
      </c>
      <c r="C72" s="1" t="s">
        <v>96</v>
      </c>
      <c r="D72" s="4">
        <v>2008</v>
      </c>
      <c r="E72" s="1" t="s">
        <v>97</v>
      </c>
      <c r="F72" s="3">
        <v>360</v>
      </c>
      <c r="G72" s="3">
        <v>6</v>
      </c>
      <c r="H72" s="16">
        <v>80</v>
      </c>
      <c r="I72" s="16">
        <v>80</v>
      </c>
      <c r="J72" s="16">
        <v>50</v>
      </c>
      <c r="K72" s="16">
        <v>60</v>
      </c>
      <c r="L72" s="16">
        <v>80</v>
      </c>
      <c r="M72">
        <v>60</v>
      </c>
      <c r="N72"/>
      <c r="O72"/>
      <c r="P72" t="b">
        <f t="shared" si="1"/>
        <v>0</v>
      </c>
    </row>
    <row r="73" spans="1:16" x14ac:dyDescent="0.25">
      <c r="A73" s="16">
        <f>IF(B73="","",COUNTIF($B$4:B73,B73))</f>
        <v>4</v>
      </c>
      <c r="B73" s="4" t="s">
        <v>18</v>
      </c>
      <c r="C73" s="1" t="s">
        <v>238</v>
      </c>
      <c r="D73" s="4">
        <v>2007</v>
      </c>
      <c r="E73" s="1" t="s">
        <v>97</v>
      </c>
      <c r="F73" s="3">
        <v>320</v>
      </c>
      <c r="G73" s="3">
        <v>5</v>
      </c>
      <c r="H73" s="16">
        <v>60</v>
      </c>
      <c r="I73" s="16">
        <v>60</v>
      </c>
      <c r="J73" s="16"/>
      <c r="K73" s="16">
        <v>50</v>
      </c>
      <c r="L73" s="16">
        <v>100</v>
      </c>
      <c r="M73">
        <v>50</v>
      </c>
      <c r="N73"/>
      <c r="O73"/>
      <c r="P73" t="b">
        <f t="shared" si="1"/>
        <v>0</v>
      </c>
    </row>
    <row r="74" spans="1:16" x14ac:dyDescent="0.25">
      <c r="A74" s="16">
        <f>IF(B74="","",COUNTIF($B$4:B74,B74))</f>
        <v>5</v>
      </c>
      <c r="B74" s="4" t="s">
        <v>18</v>
      </c>
      <c r="C74" s="1" t="s">
        <v>190</v>
      </c>
      <c r="D74" s="4">
        <v>2007</v>
      </c>
      <c r="E74" s="1" t="s">
        <v>12</v>
      </c>
      <c r="F74" s="3">
        <v>230</v>
      </c>
      <c r="G74" s="3">
        <v>4</v>
      </c>
      <c r="H74" s="16">
        <v>40</v>
      </c>
      <c r="I74" s="16">
        <v>45</v>
      </c>
      <c r="J74" s="16">
        <v>100</v>
      </c>
      <c r="K74" s="16"/>
      <c r="L74" s="16"/>
      <c r="M74">
        <v>45</v>
      </c>
      <c r="N74"/>
      <c r="O74"/>
      <c r="P74" t="b">
        <f t="shared" si="1"/>
        <v>0</v>
      </c>
    </row>
    <row r="75" spans="1:16" x14ac:dyDescent="0.25">
      <c r="A75" s="16">
        <f>IF(B75="","",COUNTIF($B$4:B75,B75))</f>
        <v>6</v>
      </c>
      <c r="B75" s="4" t="s">
        <v>18</v>
      </c>
      <c r="C75" s="1" t="s">
        <v>202</v>
      </c>
      <c r="D75" s="4">
        <v>2007</v>
      </c>
      <c r="E75" s="1" t="s">
        <v>12</v>
      </c>
      <c r="F75" s="3">
        <v>180</v>
      </c>
      <c r="G75" s="3">
        <v>5</v>
      </c>
      <c r="H75" s="16"/>
      <c r="I75" s="16">
        <v>32</v>
      </c>
      <c r="J75" s="16">
        <v>40</v>
      </c>
      <c r="K75" s="16">
        <v>36</v>
      </c>
      <c r="L75" s="16">
        <v>36</v>
      </c>
      <c r="M75">
        <v>36</v>
      </c>
      <c r="N75"/>
      <c r="O75"/>
      <c r="P75" t="b">
        <f t="shared" si="1"/>
        <v>0</v>
      </c>
    </row>
    <row r="76" spans="1:16" x14ac:dyDescent="0.25">
      <c r="A76" s="16">
        <f>IF(B76="","",COUNTIF($B$4:B76,B76))</f>
        <v>7</v>
      </c>
      <c r="B76" s="4" t="s">
        <v>18</v>
      </c>
      <c r="C76" s="1" t="s">
        <v>59</v>
      </c>
      <c r="D76" s="4">
        <v>2008</v>
      </c>
      <c r="E76" s="1" t="s">
        <v>12</v>
      </c>
      <c r="F76" s="3">
        <v>172</v>
      </c>
      <c r="G76" s="3">
        <v>6</v>
      </c>
      <c r="H76" s="16">
        <v>32</v>
      </c>
      <c r="I76" s="16">
        <v>36</v>
      </c>
      <c r="J76" s="16">
        <v>32</v>
      </c>
      <c r="K76" s="16">
        <v>32</v>
      </c>
      <c r="L76" s="16">
        <v>40</v>
      </c>
      <c r="M76">
        <v>32</v>
      </c>
      <c r="N76"/>
      <c r="O76"/>
      <c r="P76" t="b">
        <f t="shared" si="1"/>
        <v>0</v>
      </c>
    </row>
    <row r="77" spans="1:16" x14ac:dyDescent="0.25">
      <c r="A77" s="16">
        <f>IF(B77="","",COUNTIF($B$4:B77,B77))</f>
        <v>8</v>
      </c>
      <c r="B77" s="4" t="s">
        <v>18</v>
      </c>
      <c r="C77" s="1" t="s">
        <v>196</v>
      </c>
      <c r="D77" s="4">
        <v>2008</v>
      </c>
      <c r="E77" s="1" t="s">
        <v>47</v>
      </c>
      <c r="F77" s="3">
        <v>157</v>
      </c>
      <c r="G77" s="3">
        <v>4</v>
      </c>
      <c r="H77" s="16"/>
      <c r="I77" s="16"/>
      <c r="J77" s="16">
        <v>45</v>
      </c>
      <c r="K77" s="16">
        <v>40</v>
      </c>
      <c r="L77" s="16">
        <v>32</v>
      </c>
      <c r="M77">
        <v>40</v>
      </c>
      <c r="N77"/>
      <c r="O77"/>
      <c r="P77" t="b">
        <f t="shared" si="1"/>
        <v>0</v>
      </c>
    </row>
    <row r="78" spans="1:16" x14ac:dyDescent="0.25">
      <c r="A78" s="16">
        <f>IF(B78="","",COUNTIF($B$4:B78,B78))</f>
        <v>9</v>
      </c>
      <c r="B78" s="4" t="s">
        <v>18</v>
      </c>
      <c r="C78" s="1" t="s">
        <v>16</v>
      </c>
      <c r="D78" s="4">
        <v>2008</v>
      </c>
      <c r="E78" s="1" t="s">
        <v>17</v>
      </c>
      <c r="F78" s="3">
        <v>145</v>
      </c>
      <c r="G78" s="3">
        <v>6</v>
      </c>
      <c r="H78" s="16">
        <v>29</v>
      </c>
      <c r="I78" s="16">
        <v>29</v>
      </c>
      <c r="J78" s="16">
        <v>22</v>
      </c>
      <c r="K78" s="16">
        <v>29</v>
      </c>
      <c r="L78" s="16">
        <v>29</v>
      </c>
      <c r="M78">
        <v>29</v>
      </c>
      <c r="N78"/>
      <c r="O78"/>
      <c r="P78" t="b">
        <f t="shared" si="1"/>
        <v>0</v>
      </c>
    </row>
    <row r="79" spans="1:16" x14ac:dyDescent="0.25">
      <c r="A79" s="16">
        <f>IF(B79="","",COUNTIF($B$4:B79,B79))</f>
        <v>10</v>
      </c>
      <c r="B79" s="4" t="s">
        <v>18</v>
      </c>
      <c r="C79" s="1" t="s">
        <v>105</v>
      </c>
      <c r="D79" s="4">
        <v>2008</v>
      </c>
      <c r="E79" s="1" t="s">
        <v>17</v>
      </c>
      <c r="F79" s="3">
        <v>130</v>
      </c>
      <c r="G79" s="3">
        <v>6</v>
      </c>
      <c r="H79" s="16">
        <v>36</v>
      </c>
      <c r="I79" s="16">
        <v>20</v>
      </c>
      <c r="J79" s="16">
        <v>18</v>
      </c>
      <c r="K79" s="16">
        <v>26</v>
      </c>
      <c r="L79" s="16">
        <v>22</v>
      </c>
      <c r="M79">
        <v>26</v>
      </c>
      <c r="N79"/>
      <c r="O79"/>
      <c r="P79" t="b">
        <f t="shared" si="1"/>
        <v>0</v>
      </c>
    </row>
    <row r="80" spans="1:16" x14ac:dyDescent="0.25">
      <c r="A80" s="16">
        <f>IF(B80="","",COUNTIF($B$4:B80,B80))</f>
        <v>11</v>
      </c>
      <c r="B80" s="4" t="s">
        <v>18</v>
      </c>
      <c r="C80" s="1" t="s">
        <v>175</v>
      </c>
      <c r="D80" s="4">
        <v>2008</v>
      </c>
      <c r="E80" s="1" t="s">
        <v>97</v>
      </c>
      <c r="F80" s="3">
        <v>126</v>
      </c>
      <c r="G80" s="3">
        <v>3</v>
      </c>
      <c r="H80" s="16">
        <v>50</v>
      </c>
      <c r="I80" s="16">
        <v>40</v>
      </c>
      <c r="J80" s="16">
        <v>36</v>
      </c>
      <c r="K80" s="16"/>
      <c r="L80" s="16"/>
      <c r="M80"/>
      <c r="N80"/>
      <c r="O80"/>
      <c r="P80" t="b">
        <f t="shared" si="1"/>
        <v>0</v>
      </c>
    </row>
    <row r="81" spans="1:16" x14ac:dyDescent="0.25">
      <c r="A81" s="16">
        <f>IF(B81="","",COUNTIF($B$4:B81,B81))</f>
        <v>12</v>
      </c>
      <c r="B81" s="4" t="s">
        <v>18</v>
      </c>
      <c r="C81" s="1" t="s">
        <v>116</v>
      </c>
      <c r="D81" s="4">
        <v>2008</v>
      </c>
      <c r="E81" s="1" t="s">
        <v>14</v>
      </c>
      <c r="F81" s="3">
        <v>116</v>
      </c>
      <c r="G81" s="3">
        <v>5</v>
      </c>
      <c r="H81" s="16">
        <v>26</v>
      </c>
      <c r="I81" s="16">
        <v>16</v>
      </c>
      <c r="J81" s="16">
        <v>26</v>
      </c>
      <c r="K81" s="16">
        <v>24</v>
      </c>
      <c r="L81" s="16"/>
      <c r="M81">
        <v>24</v>
      </c>
      <c r="N81"/>
      <c r="O81"/>
      <c r="P81" t="b">
        <f t="shared" si="1"/>
        <v>0</v>
      </c>
    </row>
    <row r="82" spans="1:16" x14ac:dyDescent="0.25">
      <c r="A82" s="16">
        <f>IF(B82="","",COUNTIF($B$4:B82,B82))</f>
        <v>13</v>
      </c>
      <c r="B82" s="4" t="s">
        <v>18</v>
      </c>
      <c r="C82" s="1" t="s">
        <v>109</v>
      </c>
      <c r="D82" s="4">
        <v>2007</v>
      </c>
      <c r="E82" s="1" t="s">
        <v>12</v>
      </c>
      <c r="F82" s="3">
        <v>116</v>
      </c>
      <c r="G82" s="3">
        <v>5</v>
      </c>
      <c r="H82" s="16"/>
      <c r="I82" s="16">
        <v>26</v>
      </c>
      <c r="J82" s="16">
        <v>24</v>
      </c>
      <c r="K82" s="16">
        <v>20</v>
      </c>
      <c r="L82" s="16">
        <v>26</v>
      </c>
      <c r="M82">
        <v>20</v>
      </c>
      <c r="N82"/>
      <c r="O82"/>
      <c r="P82" t="b">
        <f t="shared" si="1"/>
        <v>0</v>
      </c>
    </row>
    <row r="83" spans="1:16" x14ac:dyDescent="0.25">
      <c r="A83" s="16">
        <f>IF(B83="","",COUNTIF($B$4:B83,B83))</f>
        <v>14</v>
      </c>
      <c r="B83" s="4" t="s">
        <v>18</v>
      </c>
      <c r="C83" s="1" t="s">
        <v>191</v>
      </c>
      <c r="D83" s="4">
        <v>2007</v>
      </c>
      <c r="E83" s="1" t="s">
        <v>12</v>
      </c>
      <c r="F83" s="3">
        <v>90</v>
      </c>
      <c r="G83" s="3">
        <v>2</v>
      </c>
      <c r="H83" s="16"/>
      <c r="I83" s="16"/>
      <c r="J83" s="16"/>
      <c r="K83" s="16">
        <v>45</v>
      </c>
      <c r="L83" s="16">
        <v>45</v>
      </c>
      <c r="M83"/>
      <c r="N83"/>
      <c r="O83"/>
      <c r="P83" t="b">
        <f t="shared" si="1"/>
        <v>0</v>
      </c>
    </row>
    <row r="84" spans="1:16" x14ac:dyDescent="0.25">
      <c r="A84" s="16">
        <f>IF(B84="","",COUNTIF($B$4:B84,B84))</f>
        <v>15</v>
      </c>
      <c r="B84" s="4" t="s">
        <v>18</v>
      </c>
      <c r="C84" s="1" t="s">
        <v>217</v>
      </c>
      <c r="D84" s="4">
        <v>2007</v>
      </c>
      <c r="E84" s="1" t="s">
        <v>14</v>
      </c>
      <c r="F84" s="3">
        <v>90</v>
      </c>
      <c r="G84" s="3">
        <v>5</v>
      </c>
      <c r="H84" s="16">
        <v>24</v>
      </c>
      <c r="I84" s="16">
        <v>14</v>
      </c>
      <c r="J84" s="16">
        <v>16</v>
      </c>
      <c r="K84" s="16">
        <v>18</v>
      </c>
      <c r="L84" s="16"/>
      <c r="M84">
        <v>18</v>
      </c>
      <c r="N84"/>
      <c r="O84"/>
      <c r="P84" t="b">
        <f t="shared" si="1"/>
        <v>0</v>
      </c>
    </row>
    <row r="85" spans="1:16" x14ac:dyDescent="0.25">
      <c r="A85" s="16">
        <f>IF(B85="","",COUNTIF($B$4:B85,B85))</f>
        <v>16</v>
      </c>
      <c r="B85" s="4" t="s">
        <v>18</v>
      </c>
      <c r="C85" s="1" t="s">
        <v>126</v>
      </c>
      <c r="D85" s="4">
        <v>2008</v>
      </c>
      <c r="E85" s="1" t="s">
        <v>12</v>
      </c>
      <c r="F85" s="3">
        <v>88</v>
      </c>
      <c r="G85" s="3">
        <v>4</v>
      </c>
      <c r="H85" s="16"/>
      <c r="I85" s="16">
        <v>24</v>
      </c>
      <c r="J85" s="16">
        <v>20</v>
      </c>
      <c r="K85" s="16">
        <v>22</v>
      </c>
      <c r="L85" s="16"/>
      <c r="M85">
        <v>22</v>
      </c>
      <c r="N85"/>
      <c r="O85"/>
      <c r="P85" t="b">
        <f t="shared" si="1"/>
        <v>0</v>
      </c>
    </row>
    <row r="86" spans="1:16" x14ac:dyDescent="0.25">
      <c r="A86" s="16">
        <f>IF(B86="","",COUNTIF($B$4:B86,B86))</f>
        <v>17</v>
      </c>
      <c r="B86" s="4" t="s">
        <v>18</v>
      </c>
      <c r="C86" s="1" t="s">
        <v>230</v>
      </c>
      <c r="D86" s="4">
        <v>2007</v>
      </c>
      <c r="E86" s="1" t="s">
        <v>14</v>
      </c>
      <c r="F86" s="3">
        <v>69</v>
      </c>
      <c r="G86" s="3">
        <v>4</v>
      </c>
      <c r="H86" s="16">
        <v>22</v>
      </c>
      <c r="I86" s="16">
        <v>15</v>
      </c>
      <c r="J86" s="16"/>
      <c r="K86" s="16">
        <v>16</v>
      </c>
      <c r="L86" s="16"/>
      <c r="M86">
        <v>16</v>
      </c>
      <c r="N86"/>
      <c r="O86"/>
      <c r="P86" t="b">
        <f t="shared" si="1"/>
        <v>0</v>
      </c>
    </row>
    <row r="87" spans="1:16" x14ac:dyDescent="0.25">
      <c r="A87" s="16">
        <f>IF(B87="","",COUNTIF($B$4:B87,B87))</f>
        <v>18</v>
      </c>
      <c r="B87" s="4" t="s">
        <v>18</v>
      </c>
      <c r="C87" s="1" t="s">
        <v>233</v>
      </c>
      <c r="D87" s="4">
        <v>2007</v>
      </c>
      <c r="E87" s="1" t="s">
        <v>12</v>
      </c>
      <c r="F87" s="3">
        <v>53</v>
      </c>
      <c r="G87" s="3">
        <v>2</v>
      </c>
      <c r="H87" s="16"/>
      <c r="I87" s="16"/>
      <c r="J87" s="16">
        <v>29</v>
      </c>
      <c r="K87" s="16"/>
      <c r="L87" s="16">
        <v>24</v>
      </c>
      <c r="M87"/>
      <c r="N87"/>
      <c r="O87"/>
      <c r="P87" t="b">
        <f t="shared" si="1"/>
        <v>0</v>
      </c>
    </row>
    <row r="88" spans="1:16" x14ac:dyDescent="0.25">
      <c r="A88" s="16">
        <f>IF(B88="","",COUNTIF($B$4:B88,B88))</f>
        <v>19</v>
      </c>
      <c r="B88" s="4" t="s">
        <v>18</v>
      </c>
      <c r="C88" s="1" t="s">
        <v>235</v>
      </c>
      <c r="D88" s="4">
        <v>2008</v>
      </c>
      <c r="E88" s="1" t="s">
        <v>12</v>
      </c>
      <c r="F88" s="3">
        <v>38</v>
      </c>
      <c r="G88" s="3">
        <v>2</v>
      </c>
      <c r="H88" s="16"/>
      <c r="I88" s="16">
        <v>18</v>
      </c>
      <c r="J88" s="16"/>
      <c r="K88" s="16"/>
      <c r="L88" s="16">
        <v>20</v>
      </c>
      <c r="M88"/>
      <c r="N88"/>
      <c r="O88"/>
      <c r="P88" t="b">
        <f t="shared" si="1"/>
        <v>0</v>
      </c>
    </row>
    <row r="89" spans="1:16" x14ac:dyDescent="0.25">
      <c r="A89" s="16">
        <f>IF(B89="","",COUNTIF($B$4:B89,B89))</f>
        <v>20</v>
      </c>
      <c r="B89" s="4" t="s">
        <v>18</v>
      </c>
      <c r="C89" s="1" t="s">
        <v>195</v>
      </c>
      <c r="D89" s="4">
        <v>2007</v>
      </c>
      <c r="E89" s="1" t="s">
        <v>47</v>
      </c>
      <c r="F89" s="3">
        <v>22</v>
      </c>
      <c r="G89" s="3">
        <v>1</v>
      </c>
      <c r="H89" s="16"/>
      <c r="I89" s="16">
        <v>22</v>
      </c>
      <c r="J89" s="16"/>
      <c r="K89" s="16"/>
      <c r="L89" s="16"/>
      <c r="M89"/>
      <c r="N89"/>
      <c r="O89"/>
      <c r="P89" t="b">
        <f t="shared" si="1"/>
        <v>0</v>
      </c>
    </row>
    <row r="90" spans="1:16" x14ac:dyDescent="0.25">
      <c r="A90" s="16">
        <f>IF(B90="","",COUNTIF($B$4:B90,B90))</f>
        <v>1</v>
      </c>
      <c r="B90" s="4" t="s">
        <v>79</v>
      </c>
      <c r="C90" s="1" t="s">
        <v>78</v>
      </c>
      <c r="D90" s="4">
        <v>2006</v>
      </c>
      <c r="E90" s="1" t="s">
        <v>12</v>
      </c>
      <c r="F90" s="3">
        <v>450</v>
      </c>
      <c r="G90" s="3">
        <v>6</v>
      </c>
      <c r="H90" s="16">
        <v>100</v>
      </c>
      <c r="I90" s="16">
        <v>45</v>
      </c>
      <c r="J90" s="16">
        <v>100</v>
      </c>
      <c r="K90" s="16">
        <v>100</v>
      </c>
      <c r="L90" s="16">
        <v>50</v>
      </c>
      <c r="M90">
        <v>100</v>
      </c>
      <c r="N90"/>
      <c r="O90"/>
      <c r="P90" t="b">
        <f t="shared" si="1"/>
        <v>1</v>
      </c>
    </row>
    <row r="91" spans="1:16" x14ac:dyDescent="0.25">
      <c r="A91" s="16">
        <f>IF(B91="","",COUNTIF($B$4:B91,B91))</f>
        <v>2</v>
      </c>
      <c r="B91" s="4" t="s">
        <v>79</v>
      </c>
      <c r="C91" s="1" t="s">
        <v>178</v>
      </c>
      <c r="D91" s="4">
        <v>2006</v>
      </c>
      <c r="E91" s="1" t="s">
        <v>97</v>
      </c>
      <c r="F91" s="3">
        <v>345</v>
      </c>
      <c r="G91" s="3">
        <v>6</v>
      </c>
      <c r="H91" s="16">
        <v>45</v>
      </c>
      <c r="I91" s="16">
        <v>40</v>
      </c>
      <c r="J91" s="16">
        <v>40</v>
      </c>
      <c r="K91" s="16">
        <v>80</v>
      </c>
      <c r="L91" s="16">
        <v>100</v>
      </c>
      <c r="M91">
        <v>80</v>
      </c>
      <c r="N91"/>
      <c r="O91"/>
      <c r="P91" t="b">
        <f t="shared" si="1"/>
        <v>1</v>
      </c>
    </row>
    <row r="92" spans="1:16" x14ac:dyDescent="0.25">
      <c r="A92" s="16">
        <f>IF(B92="","",COUNTIF($B$4:B92,B92))</f>
        <v>3</v>
      </c>
      <c r="B92" s="4" t="s">
        <v>79</v>
      </c>
      <c r="C92" s="1" t="s">
        <v>226</v>
      </c>
      <c r="D92" s="4">
        <v>2006</v>
      </c>
      <c r="E92" s="1" t="s">
        <v>12</v>
      </c>
      <c r="F92" s="3">
        <v>340</v>
      </c>
      <c r="G92" s="3">
        <v>6</v>
      </c>
      <c r="H92" s="16">
        <v>40</v>
      </c>
      <c r="I92" s="16">
        <v>100</v>
      </c>
      <c r="J92" s="16">
        <v>60</v>
      </c>
      <c r="K92" s="16">
        <v>60</v>
      </c>
      <c r="L92" s="16">
        <v>60</v>
      </c>
      <c r="M92">
        <v>60</v>
      </c>
      <c r="N92"/>
      <c r="O92"/>
      <c r="P92" t="b">
        <f t="shared" si="1"/>
        <v>1</v>
      </c>
    </row>
    <row r="93" spans="1:16" x14ac:dyDescent="0.25">
      <c r="A93" s="16">
        <f>IF(B93="","",COUNTIF($B$4:B93,B93))</f>
        <v>4</v>
      </c>
      <c r="B93" s="4" t="s">
        <v>79</v>
      </c>
      <c r="C93" s="1" t="s">
        <v>156</v>
      </c>
      <c r="D93" s="4">
        <v>2006</v>
      </c>
      <c r="E93" s="1" t="s">
        <v>12</v>
      </c>
      <c r="F93" s="3">
        <v>280</v>
      </c>
      <c r="G93" s="3">
        <v>4</v>
      </c>
      <c r="H93" s="16">
        <v>80</v>
      </c>
      <c r="I93" s="16">
        <v>80</v>
      </c>
      <c r="J93" s="16">
        <v>80</v>
      </c>
      <c r="K93" s="16"/>
      <c r="L93" s="16">
        <v>40</v>
      </c>
      <c r="M93"/>
      <c r="N93"/>
      <c r="O93"/>
      <c r="P93" t="b">
        <f t="shared" si="1"/>
        <v>1</v>
      </c>
    </row>
    <row r="94" spans="1:16" x14ac:dyDescent="0.25">
      <c r="A94" s="16">
        <f>IF(B94="","",COUNTIF($B$4:B94,B94))</f>
        <v>5</v>
      </c>
      <c r="B94" s="4" t="s">
        <v>79</v>
      </c>
      <c r="C94" s="1" t="s">
        <v>159</v>
      </c>
      <c r="D94" s="4">
        <v>2006</v>
      </c>
      <c r="E94" s="1" t="s">
        <v>14</v>
      </c>
      <c r="F94" s="3">
        <v>280</v>
      </c>
      <c r="G94" s="3">
        <v>6</v>
      </c>
      <c r="H94" s="16">
        <v>50</v>
      </c>
      <c r="I94" s="16">
        <v>50</v>
      </c>
      <c r="J94" s="16">
        <v>50</v>
      </c>
      <c r="K94" s="16">
        <v>50</v>
      </c>
      <c r="L94" s="16">
        <v>80</v>
      </c>
      <c r="M94">
        <v>50</v>
      </c>
      <c r="N94"/>
      <c r="O94"/>
      <c r="P94" t="b">
        <f t="shared" si="1"/>
        <v>1</v>
      </c>
    </row>
    <row r="95" spans="1:16" x14ac:dyDescent="0.25">
      <c r="A95" s="16">
        <f>IF(B95="","",COUNTIF($B$4:B95,B95))</f>
        <v>6</v>
      </c>
      <c r="B95" s="4" t="s">
        <v>79</v>
      </c>
      <c r="C95" s="1" t="s">
        <v>174</v>
      </c>
      <c r="D95" s="4">
        <v>2006</v>
      </c>
      <c r="E95" s="1" t="s">
        <v>97</v>
      </c>
      <c r="F95" s="3">
        <v>210</v>
      </c>
      <c r="G95" s="3">
        <v>4</v>
      </c>
      <c r="H95" s="16">
        <v>60</v>
      </c>
      <c r="I95" s="16">
        <v>60</v>
      </c>
      <c r="J95" s="16">
        <v>45</v>
      </c>
      <c r="K95" s="16"/>
      <c r="L95" s="16">
        <v>45</v>
      </c>
      <c r="M95"/>
      <c r="N95"/>
      <c r="O95"/>
      <c r="P95" t="b">
        <f t="shared" si="1"/>
        <v>1</v>
      </c>
    </row>
    <row r="96" spans="1:16" x14ac:dyDescent="0.25">
      <c r="A96" s="16">
        <f>IF(B96="","",COUNTIF($B$4:B96,B96))</f>
        <v>7</v>
      </c>
      <c r="B96" s="4" t="s">
        <v>79</v>
      </c>
      <c r="C96" s="1" t="s">
        <v>186</v>
      </c>
      <c r="D96" s="4">
        <v>2006</v>
      </c>
      <c r="E96" s="1" t="s">
        <v>12</v>
      </c>
      <c r="F96" s="3">
        <v>198</v>
      </c>
      <c r="G96" s="3">
        <v>6</v>
      </c>
      <c r="H96" s="16">
        <v>36</v>
      </c>
      <c r="I96" s="16">
        <v>36</v>
      </c>
      <c r="J96" s="16">
        <v>36</v>
      </c>
      <c r="K96" s="16">
        <v>45</v>
      </c>
      <c r="L96" s="16">
        <v>36</v>
      </c>
      <c r="M96">
        <v>45</v>
      </c>
      <c r="N96"/>
      <c r="O96"/>
      <c r="P96" t="b">
        <f t="shared" si="1"/>
        <v>1</v>
      </c>
    </row>
    <row r="97" spans="1:16" x14ac:dyDescent="0.25">
      <c r="A97" s="16">
        <f>IF(B97="","",COUNTIF($B$4:B97,B97))</f>
        <v>8</v>
      </c>
      <c r="B97" s="4" t="s">
        <v>79</v>
      </c>
      <c r="C97" s="1" t="s">
        <v>221</v>
      </c>
      <c r="D97" s="4">
        <v>2006</v>
      </c>
      <c r="E97" s="1" t="s">
        <v>17</v>
      </c>
      <c r="F97" s="3">
        <v>173</v>
      </c>
      <c r="G97" s="3">
        <v>5</v>
      </c>
      <c r="H97" s="16"/>
      <c r="I97" s="16">
        <v>29</v>
      </c>
      <c r="J97" s="16">
        <v>32</v>
      </c>
      <c r="K97" s="16">
        <v>40</v>
      </c>
      <c r="L97" s="16">
        <v>32</v>
      </c>
      <c r="M97">
        <v>40</v>
      </c>
      <c r="N97"/>
      <c r="O97"/>
      <c r="P97" t="b">
        <f t="shared" si="1"/>
        <v>1</v>
      </c>
    </row>
    <row r="98" spans="1:16" x14ac:dyDescent="0.25">
      <c r="A98" s="16">
        <f>IF(B98="","",COUNTIF($B$4:B98,B98))</f>
        <v>9</v>
      </c>
      <c r="B98" s="4" t="s">
        <v>79</v>
      </c>
      <c r="C98" s="1" t="s">
        <v>242</v>
      </c>
      <c r="D98" s="4">
        <v>2006</v>
      </c>
      <c r="E98" s="1" t="s">
        <v>12</v>
      </c>
      <c r="F98" s="3">
        <v>64</v>
      </c>
      <c r="G98" s="3">
        <v>2</v>
      </c>
      <c r="H98" s="16">
        <v>32</v>
      </c>
      <c r="I98" s="16">
        <v>32</v>
      </c>
      <c r="J98" s="16"/>
      <c r="K98" s="16"/>
      <c r="L98" s="16"/>
      <c r="M98"/>
      <c r="N98"/>
      <c r="O98"/>
      <c r="P98" t="b">
        <f t="shared" si="1"/>
        <v>1</v>
      </c>
    </row>
    <row r="99" spans="1:16" x14ac:dyDescent="0.25">
      <c r="A99" s="16">
        <f>IF(B99="","",COUNTIF($B$4:B99,B99))</f>
        <v>1</v>
      </c>
      <c r="B99" s="4" t="s">
        <v>27</v>
      </c>
      <c r="C99" s="1" t="s">
        <v>133</v>
      </c>
      <c r="D99" s="4">
        <v>2003</v>
      </c>
      <c r="E99" s="1" t="s">
        <v>12</v>
      </c>
      <c r="F99" s="3">
        <v>440</v>
      </c>
      <c r="G99" s="3">
        <v>6</v>
      </c>
      <c r="H99" s="16">
        <v>100</v>
      </c>
      <c r="I99" s="16">
        <v>100</v>
      </c>
      <c r="J99" s="16">
        <v>60</v>
      </c>
      <c r="K99" s="16">
        <v>80</v>
      </c>
      <c r="L99" s="16">
        <v>80</v>
      </c>
      <c r="M99">
        <v>80</v>
      </c>
      <c r="N99"/>
      <c r="O99"/>
      <c r="P99" t="b">
        <f t="shared" si="1"/>
        <v>0</v>
      </c>
    </row>
    <row r="100" spans="1:16" x14ac:dyDescent="0.25">
      <c r="A100" s="16">
        <f>IF(B100="","",COUNTIF($B$4:B100,B100))</f>
        <v>2</v>
      </c>
      <c r="B100" s="4" t="s">
        <v>27</v>
      </c>
      <c r="C100" s="1" t="s">
        <v>49</v>
      </c>
      <c r="D100" s="4">
        <v>2003</v>
      </c>
      <c r="E100" s="1" t="s">
        <v>17</v>
      </c>
      <c r="F100" s="3">
        <v>380</v>
      </c>
      <c r="G100" s="3">
        <v>5</v>
      </c>
      <c r="H100" s="16"/>
      <c r="I100" s="16">
        <v>80</v>
      </c>
      <c r="J100" s="16">
        <v>50</v>
      </c>
      <c r="K100" s="16">
        <v>100</v>
      </c>
      <c r="L100" s="16">
        <v>50</v>
      </c>
      <c r="M100">
        <v>100</v>
      </c>
      <c r="N100"/>
      <c r="O100"/>
      <c r="P100" t="b">
        <f t="shared" si="1"/>
        <v>0</v>
      </c>
    </row>
    <row r="101" spans="1:16" x14ac:dyDescent="0.25">
      <c r="A101" s="16">
        <f>IF(B101="","",COUNTIF($B$4:B101,B101))</f>
        <v>3</v>
      </c>
      <c r="B101" s="4" t="s">
        <v>27</v>
      </c>
      <c r="C101" s="1" t="s">
        <v>160</v>
      </c>
      <c r="D101" s="4">
        <v>2004</v>
      </c>
      <c r="E101" s="1" t="s">
        <v>54</v>
      </c>
      <c r="F101" s="3">
        <v>240</v>
      </c>
      <c r="G101" s="3">
        <v>4</v>
      </c>
      <c r="H101" s="16"/>
      <c r="I101" s="16">
        <v>60</v>
      </c>
      <c r="J101" s="16"/>
      <c r="K101" s="16">
        <v>60</v>
      </c>
      <c r="L101" s="16">
        <v>60</v>
      </c>
      <c r="M101">
        <v>60</v>
      </c>
      <c r="N101"/>
      <c r="O101"/>
      <c r="P101" t="b">
        <f t="shared" si="1"/>
        <v>0</v>
      </c>
    </row>
    <row r="102" spans="1:16" x14ac:dyDescent="0.25">
      <c r="A102" s="16">
        <f>IF(B102="","",COUNTIF($B$4:B102,B102))</f>
        <v>4</v>
      </c>
      <c r="B102" s="4" t="s">
        <v>27</v>
      </c>
      <c r="C102" s="1" t="s">
        <v>136</v>
      </c>
      <c r="D102" s="4">
        <v>2003</v>
      </c>
      <c r="E102" s="1" t="s">
        <v>12</v>
      </c>
      <c r="F102" s="3">
        <v>180</v>
      </c>
      <c r="G102" s="3">
        <v>2</v>
      </c>
      <c r="H102" s="16"/>
      <c r="I102" s="16"/>
      <c r="J102" s="16">
        <v>80</v>
      </c>
      <c r="K102" s="16"/>
      <c r="L102" s="16">
        <v>100</v>
      </c>
      <c r="M102"/>
      <c r="N102"/>
      <c r="O102"/>
      <c r="P102" t="b">
        <f t="shared" si="1"/>
        <v>0</v>
      </c>
    </row>
    <row r="103" spans="1:16" x14ac:dyDescent="0.25">
      <c r="A103" s="16">
        <f>IF(B103="","",COUNTIF($B$4:B103,B103))</f>
        <v>5</v>
      </c>
      <c r="B103" s="4" t="s">
        <v>27</v>
      </c>
      <c r="C103" s="1" t="s">
        <v>35</v>
      </c>
      <c r="D103" s="4">
        <v>2003</v>
      </c>
      <c r="E103" s="1" t="s">
        <v>12</v>
      </c>
      <c r="F103" s="3">
        <v>100</v>
      </c>
      <c r="G103" s="3">
        <v>1</v>
      </c>
      <c r="H103" s="16"/>
      <c r="I103" s="16"/>
      <c r="J103" s="16">
        <v>100</v>
      </c>
      <c r="K103" s="16"/>
      <c r="L103" s="16"/>
      <c r="M103"/>
      <c r="N103"/>
      <c r="O103"/>
      <c r="P103" t="b">
        <f t="shared" si="1"/>
        <v>0</v>
      </c>
    </row>
    <row r="104" spans="1:16" x14ac:dyDescent="0.25">
      <c r="A104" s="16">
        <f>IF(B104="","",COUNTIF($B$4:B104,B104))</f>
        <v>1</v>
      </c>
      <c r="B104" s="4" t="s">
        <v>25</v>
      </c>
      <c r="C104" s="1" t="s">
        <v>55</v>
      </c>
      <c r="D104" s="4">
        <v>1997</v>
      </c>
      <c r="E104" s="1" t="s">
        <v>54</v>
      </c>
      <c r="F104" s="3">
        <v>480</v>
      </c>
      <c r="G104" s="3">
        <v>6</v>
      </c>
      <c r="H104" s="16">
        <v>100</v>
      </c>
      <c r="I104" s="16">
        <v>100</v>
      </c>
      <c r="J104" s="16">
        <v>80</v>
      </c>
      <c r="K104" s="16">
        <v>100</v>
      </c>
      <c r="L104" s="16">
        <v>60</v>
      </c>
      <c r="M104">
        <v>100</v>
      </c>
      <c r="N104"/>
      <c r="O104"/>
      <c r="P104" t="b">
        <f t="shared" si="1"/>
        <v>1</v>
      </c>
    </row>
    <row r="105" spans="1:16" x14ac:dyDescent="0.25">
      <c r="A105" s="16">
        <f>IF(B105="","",COUNTIF($B$4:B105,B105))</f>
        <v>2</v>
      </c>
      <c r="B105" s="4" t="s">
        <v>25</v>
      </c>
      <c r="C105" s="1" t="s">
        <v>179</v>
      </c>
      <c r="D105" s="4">
        <v>2002</v>
      </c>
      <c r="E105" s="1" t="s">
        <v>54</v>
      </c>
      <c r="F105" s="3">
        <v>315</v>
      </c>
      <c r="G105" s="3">
        <v>5</v>
      </c>
      <c r="H105" s="16"/>
      <c r="I105" s="16">
        <v>60</v>
      </c>
      <c r="J105" s="16">
        <v>45</v>
      </c>
      <c r="K105" s="16">
        <v>80</v>
      </c>
      <c r="L105" s="16">
        <v>50</v>
      </c>
      <c r="M105">
        <v>80</v>
      </c>
      <c r="N105"/>
      <c r="O105"/>
      <c r="P105" t="b">
        <f t="shared" si="1"/>
        <v>1</v>
      </c>
    </row>
    <row r="106" spans="1:16" x14ac:dyDescent="0.25">
      <c r="A106" s="16">
        <f>IF(B106="","",COUNTIF($B$4:B106,B106))</f>
        <v>3</v>
      </c>
      <c r="B106" s="4" t="s">
        <v>25</v>
      </c>
      <c r="C106" s="1" t="s">
        <v>48</v>
      </c>
      <c r="D106" s="4">
        <v>1976</v>
      </c>
      <c r="E106" s="1" t="s">
        <v>17</v>
      </c>
      <c r="F106" s="3">
        <v>251</v>
      </c>
      <c r="G106" s="3">
        <v>5</v>
      </c>
      <c r="H106" s="16">
        <v>80</v>
      </c>
      <c r="I106" s="16">
        <v>45</v>
      </c>
      <c r="J106" s="16"/>
      <c r="K106" s="16">
        <v>45</v>
      </c>
      <c r="L106" s="16">
        <v>36</v>
      </c>
      <c r="M106">
        <v>45</v>
      </c>
      <c r="N106"/>
      <c r="O106"/>
      <c r="P106" t="b">
        <f t="shared" si="1"/>
        <v>1</v>
      </c>
    </row>
    <row r="107" spans="1:16" x14ac:dyDescent="0.25">
      <c r="A107" s="16">
        <f>IF(B107="","",COUNTIF($B$4:B107,B107))</f>
        <v>4</v>
      </c>
      <c r="B107" s="4" t="s">
        <v>25</v>
      </c>
      <c r="C107" s="1" t="s">
        <v>24</v>
      </c>
      <c r="D107" s="4">
        <v>2000</v>
      </c>
      <c r="E107" s="1" t="s">
        <v>14</v>
      </c>
      <c r="F107" s="3">
        <v>241</v>
      </c>
      <c r="G107" s="3">
        <v>6</v>
      </c>
      <c r="H107" s="16">
        <v>60</v>
      </c>
      <c r="I107" s="16">
        <v>50</v>
      </c>
      <c r="J107" s="16">
        <v>50</v>
      </c>
      <c r="K107" s="16">
        <v>36</v>
      </c>
      <c r="L107" s="16">
        <v>45</v>
      </c>
      <c r="M107">
        <v>36</v>
      </c>
      <c r="N107"/>
      <c r="O107"/>
      <c r="P107" t="b">
        <f t="shared" si="1"/>
        <v>1</v>
      </c>
    </row>
    <row r="108" spans="1:16" x14ac:dyDescent="0.25">
      <c r="A108" s="16">
        <f>IF(B108="","",COUNTIF($B$4:B108,B108))</f>
        <v>5</v>
      </c>
      <c r="B108" s="4" t="s">
        <v>25</v>
      </c>
      <c r="C108" s="1" t="s">
        <v>207</v>
      </c>
      <c r="D108" s="4">
        <v>1995</v>
      </c>
      <c r="E108" s="1" t="s">
        <v>12</v>
      </c>
      <c r="F108" s="3">
        <v>200</v>
      </c>
      <c r="G108" s="3">
        <v>2</v>
      </c>
      <c r="H108" s="16"/>
      <c r="I108" s="16"/>
      <c r="J108" s="16">
        <v>100</v>
      </c>
      <c r="K108" s="16"/>
      <c r="L108" s="16">
        <v>100</v>
      </c>
      <c r="M108"/>
      <c r="N108"/>
      <c r="O108"/>
      <c r="P108" t="b">
        <f t="shared" si="1"/>
        <v>1</v>
      </c>
    </row>
    <row r="109" spans="1:16" x14ac:dyDescent="0.25">
      <c r="A109" s="16">
        <f>IF(B109="","",COUNTIF($B$4:B109,B109))</f>
        <v>6</v>
      </c>
      <c r="B109" s="4" t="s">
        <v>25</v>
      </c>
      <c r="C109" s="1" t="s">
        <v>123</v>
      </c>
      <c r="D109" s="4">
        <v>2000</v>
      </c>
      <c r="E109" s="1" t="s">
        <v>47</v>
      </c>
      <c r="F109" s="3">
        <v>180</v>
      </c>
      <c r="G109" s="3">
        <v>3</v>
      </c>
      <c r="H109" s="16"/>
      <c r="I109" s="16"/>
      <c r="J109" s="16">
        <v>60</v>
      </c>
      <c r="K109" s="16">
        <v>60</v>
      </c>
      <c r="L109" s="16"/>
      <c r="M109">
        <v>60</v>
      </c>
      <c r="N109"/>
      <c r="O109"/>
      <c r="P109" t="b">
        <f t="shared" si="1"/>
        <v>1</v>
      </c>
    </row>
    <row r="110" spans="1:16" x14ac:dyDescent="0.25">
      <c r="A110" s="16">
        <f>IF(B110="","",COUNTIF($B$4:B110,B110))</f>
        <v>7</v>
      </c>
      <c r="B110" s="4" t="s">
        <v>25</v>
      </c>
      <c r="C110" s="1" t="s">
        <v>53</v>
      </c>
      <c r="D110" s="4">
        <v>1997</v>
      </c>
      <c r="E110" s="1" t="s">
        <v>54</v>
      </c>
      <c r="F110" s="3">
        <v>160</v>
      </c>
      <c r="G110" s="3">
        <v>2</v>
      </c>
      <c r="H110" s="16"/>
      <c r="I110" s="16">
        <v>80</v>
      </c>
      <c r="J110" s="16"/>
      <c r="K110" s="16"/>
      <c r="L110" s="16">
        <v>80</v>
      </c>
      <c r="M110"/>
      <c r="N110"/>
      <c r="O110"/>
      <c r="P110" t="b">
        <f t="shared" si="1"/>
        <v>1</v>
      </c>
    </row>
    <row r="111" spans="1:16" x14ac:dyDescent="0.25">
      <c r="A111" s="16">
        <f>IF(B111="","",COUNTIF($B$4:B111,B111))</f>
        <v>8</v>
      </c>
      <c r="B111" s="4" t="s">
        <v>25</v>
      </c>
      <c r="C111" s="1" t="s">
        <v>46</v>
      </c>
      <c r="D111" s="4">
        <v>2001</v>
      </c>
      <c r="E111" s="1" t="s">
        <v>47</v>
      </c>
      <c r="F111" s="3">
        <v>120</v>
      </c>
      <c r="G111" s="3">
        <v>3</v>
      </c>
      <c r="H111" s="16"/>
      <c r="I111" s="16"/>
      <c r="J111" s="16">
        <v>40</v>
      </c>
      <c r="K111" s="16">
        <v>40</v>
      </c>
      <c r="L111" s="16"/>
      <c r="M111">
        <v>40</v>
      </c>
      <c r="N111"/>
      <c r="O111"/>
      <c r="P111" t="b">
        <f t="shared" si="1"/>
        <v>1</v>
      </c>
    </row>
    <row r="112" spans="1:16" x14ac:dyDescent="0.25">
      <c r="A112" s="16">
        <f>IF(B112="","",COUNTIF($B$4:B112,B112))</f>
        <v>9</v>
      </c>
      <c r="B112" s="4" t="s">
        <v>25</v>
      </c>
      <c r="C112" s="1" t="s">
        <v>157</v>
      </c>
      <c r="D112" s="4">
        <v>2001</v>
      </c>
      <c r="E112" s="1" t="s">
        <v>12</v>
      </c>
      <c r="F112" s="3">
        <v>100</v>
      </c>
      <c r="G112" s="3">
        <v>2</v>
      </c>
      <c r="H112" s="16"/>
      <c r="I112" s="16"/>
      <c r="J112" s="16"/>
      <c r="K112" s="16">
        <v>50</v>
      </c>
      <c r="L112" s="16"/>
      <c r="M112">
        <v>50</v>
      </c>
      <c r="N112"/>
      <c r="O112"/>
      <c r="P112" t="b">
        <f t="shared" si="1"/>
        <v>1</v>
      </c>
    </row>
    <row r="113" spans="1:16" x14ac:dyDescent="0.25">
      <c r="A113" s="16">
        <f>IF(B113="","",COUNTIF($B$4:B113,B113))</f>
        <v>10</v>
      </c>
      <c r="B113" s="4" t="s">
        <v>25</v>
      </c>
      <c r="C113" s="1" t="s">
        <v>140</v>
      </c>
      <c r="D113" s="4">
        <v>1987</v>
      </c>
      <c r="E113" s="1" t="s">
        <v>14</v>
      </c>
      <c r="F113" s="3">
        <v>85</v>
      </c>
      <c r="G113" s="3">
        <v>2</v>
      </c>
      <c r="H113" s="16">
        <v>45</v>
      </c>
      <c r="I113" s="16">
        <v>40</v>
      </c>
      <c r="J113" s="16"/>
      <c r="K113" s="16"/>
      <c r="L113" s="16"/>
      <c r="M113"/>
      <c r="N113"/>
      <c r="O113"/>
      <c r="P113" t="b">
        <f t="shared" si="1"/>
        <v>1</v>
      </c>
    </row>
    <row r="114" spans="1:16" x14ac:dyDescent="0.25">
      <c r="A114" s="16">
        <f>IF(B114="","",COUNTIF($B$4:B114,B114))</f>
        <v>11</v>
      </c>
      <c r="B114" s="4" t="s">
        <v>25</v>
      </c>
      <c r="C114" s="1" t="s">
        <v>85</v>
      </c>
      <c r="D114" s="4">
        <v>2000</v>
      </c>
      <c r="E114" s="1" t="s">
        <v>14</v>
      </c>
      <c r="F114" s="3">
        <v>64</v>
      </c>
      <c r="G114" s="3">
        <v>2</v>
      </c>
      <c r="H114" s="16"/>
      <c r="I114" s="16"/>
      <c r="J114" s="16"/>
      <c r="K114" s="16">
        <v>32</v>
      </c>
      <c r="L114" s="16"/>
      <c r="M114">
        <v>32</v>
      </c>
      <c r="N114"/>
      <c r="O114"/>
      <c r="P114" t="b">
        <f t="shared" si="1"/>
        <v>1</v>
      </c>
    </row>
    <row r="115" spans="1:16" x14ac:dyDescent="0.25">
      <c r="A115" s="16">
        <f>IF(B115="","",COUNTIF($B$4:B115,B115))</f>
        <v>12</v>
      </c>
      <c r="B115" s="4" t="s">
        <v>25</v>
      </c>
      <c r="C115" s="1" t="s">
        <v>169</v>
      </c>
      <c r="D115" s="4">
        <v>1998</v>
      </c>
      <c r="E115" s="1" t="s">
        <v>14</v>
      </c>
      <c r="F115" s="3">
        <v>50</v>
      </c>
      <c r="G115" s="3">
        <v>1</v>
      </c>
      <c r="H115" s="16">
        <v>50</v>
      </c>
      <c r="I115" s="16"/>
      <c r="J115" s="16"/>
      <c r="K115" s="16"/>
      <c r="L115" s="16"/>
      <c r="M115"/>
      <c r="N115"/>
      <c r="O115"/>
      <c r="P115" t="b">
        <f t="shared" si="1"/>
        <v>1</v>
      </c>
    </row>
    <row r="116" spans="1:16" x14ac:dyDescent="0.25">
      <c r="A116" s="16">
        <f>IF(B116="","",COUNTIF($B$4:B116,B116))</f>
        <v>13</v>
      </c>
      <c r="B116" s="4" t="s">
        <v>25</v>
      </c>
      <c r="C116" s="1" t="s">
        <v>32</v>
      </c>
      <c r="D116" s="4">
        <v>1998</v>
      </c>
      <c r="E116" s="1" t="s">
        <v>14</v>
      </c>
      <c r="F116" s="3">
        <v>40</v>
      </c>
      <c r="G116" s="3">
        <v>1</v>
      </c>
      <c r="H116" s="16"/>
      <c r="I116" s="16"/>
      <c r="J116" s="16"/>
      <c r="K116" s="16"/>
      <c r="L116" s="16">
        <v>40</v>
      </c>
      <c r="M116"/>
      <c r="N116"/>
      <c r="O116"/>
      <c r="P116" t="b">
        <f t="shared" si="1"/>
        <v>1</v>
      </c>
    </row>
    <row r="117" spans="1:16" x14ac:dyDescent="0.25">
      <c r="A117" s="16">
        <f>IF(B117="","",COUNTIF($B$4:B117,B117))</f>
        <v>14</v>
      </c>
      <c r="B117" s="4" t="s">
        <v>25</v>
      </c>
      <c r="C117" s="1" t="s">
        <v>218</v>
      </c>
      <c r="D117" s="4">
        <v>1999</v>
      </c>
      <c r="E117" s="1" t="s">
        <v>14</v>
      </c>
      <c r="F117" s="3">
        <v>36</v>
      </c>
      <c r="G117" s="3">
        <v>1</v>
      </c>
      <c r="H117" s="16"/>
      <c r="I117" s="16"/>
      <c r="J117" s="16">
        <v>36</v>
      </c>
      <c r="K117" s="16"/>
      <c r="L117" s="16"/>
      <c r="M117"/>
      <c r="N117"/>
      <c r="O117"/>
      <c r="P117" t="b">
        <f t="shared" si="1"/>
        <v>1</v>
      </c>
    </row>
    <row r="118" spans="1:16" x14ac:dyDescent="0.25">
      <c r="A118" s="16">
        <f>IF(B118="","",COUNTIF($B$4:B118,B118))</f>
        <v>1</v>
      </c>
      <c r="B118" s="4" t="s">
        <v>70</v>
      </c>
      <c r="C118" s="1" t="s">
        <v>114</v>
      </c>
      <c r="D118" s="4">
        <v>2013</v>
      </c>
      <c r="E118" s="1" t="s">
        <v>14</v>
      </c>
      <c r="F118" s="3">
        <v>500</v>
      </c>
      <c r="G118" s="3">
        <v>6</v>
      </c>
      <c r="H118" s="16">
        <v>100</v>
      </c>
      <c r="I118" s="16">
        <v>100</v>
      </c>
      <c r="J118" s="16">
        <v>100</v>
      </c>
      <c r="K118" s="16">
        <v>100</v>
      </c>
      <c r="L118" s="16">
        <v>100</v>
      </c>
      <c r="M118">
        <v>100</v>
      </c>
      <c r="N118"/>
      <c r="O118"/>
      <c r="P118" t="b">
        <f t="shared" si="1"/>
        <v>0</v>
      </c>
    </row>
    <row r="119" spans="1:16" x14ac:dyDescent="0.25">
      <c r="A119" s="16">
        <f>IF(B119="","",COUNTIF($B$4:B119,B119))</f>
        <v>2</v>
      </c>
      <c r="B119" s="4" t="s">
        <v>70</v>
      </c>
      <c r="C119" s="1" t="s">
        <v>165</v>
      </c>
      <c r="D119" s="4">
        <v>2013</v>
      </c>
      <c r="E119" s="1" t="s">
        <v>17</v>
      </c>
      <c r="F119" s="3">
        <v>300</v>
      </c>
      <c r="G119" s="3">
        <v>4</v>
      </c>
      <c r="H119" s="16"/>
      <c r="I119" s="16">
        <v>60</v>
      </c>
      <c r="J119" s="16"/>
      <c r="K119" s="16">
        <v>80</v>
      </c>
      <c r="L119" s="16">
        <v>80</v>
      </c>
      <c r="M119">
        <v>80</v>
      </c>
      <c r="N119"/>
      <c r="O119"/>
      <c r="P119" t="b">
        <f t="shared" si="1"/>
        <v>0</v>
      </c>
    </row>
    <row r="120" spans="1:16" x14ac:dyDescent="0.25">
      <c r="A120" s="16">
        <f>IF(B120="","",COUNTIF($B$4:B120,B120))</f>
        <v>3</v>
      </c>
      <c r="B120" s="4" t="s">
        <v>70</v>
      </c>
      <c r="C120" s="1" t="s">
        <v>203</v>
      </c>
      <c r="D120" s="4">
        <v>2013</v>
      </c>
      <c r="E120" s="1" t="s">
        <v>204</v>
      </c>
      <c r="F120" s="3">
        <v>300</v>
      </c>
      <c r="G120" s="3">
        <v>4</v>
      </c>
      <c r="H120" s="16">
        <v>80</v>
      </c>
      <c r="I120" s="16">
        <v>80</v>
      </c>
      <c r="J120" s="16">
        <v>80</v>
      </c>
      <c r="K120" s="16"/>
      <c r="L120" s="16">
        <v>60</v>
      </c>
      <c r="M120"/>
      <c r="N120"/>
      <c r="O120"/>
      <c r="P120" t="b">
        <f t="shared" si="1"/>
        <v>0</v>
      </c>
    </row>
    <row r="121" spans="1:16" x14ac:dyDescent="0.25">
      <c r="A121" s="16">
        <f>IF(B121="","",COUNTIF($B$4:B121,B121))</f>
        <v>4</v>
      </c>
      <c r="B121" s="4" t="s">
        <v>70</v>
      </c>
      <c r="C121" s="1" t="s">
        <v>134</v>
      </c>
      <c r="D121" s="4">
        <v>2013</v>
      </c>
      <c r="E121" s="1" t="s">
        <v>17</v>
      </c>
      <c r="F121" s="3">
        <v>275</v>
      </c>
      <c r="G121" s="3">
        <v>5</v>
      </c>
      <c r="H121" s="16">
        <v>60</v>
      </c>
      <c r="I121" s="16">
        <v>50</v>
      </c>
      <c r="J121" s="16"/>
      <c r="K121" s="16">
        <v>60</v>
      </c>
      <c r="L121" s="16">
        <v>45</v>
      </c>
      <c r="M121">
        <v>60</v>
      </c>
      <c r="N121"/>
      <c r="O121"/>
      <c r="P121" t="b">
        <f t="shared" si="1"/>
        <v>0</v>
      </c>
    </row>
    <row r="122" spans="1:16" x14ac:dyDescent="0.25">
      <c r="A122" s="16">
        <f>IF(B122="","",COUNTIF($B$4:B122,B122))</f>
        <v>5</v>
      </c>
      <c r="B122" s="4" t="s">
        <v>70</v>
      </c>
      <c r="C122" s="1" t="s">
        <v>108</v>
      </c>
      <c r="D122" s="4">
        <v>2013</v>
      </c>
      <c r="E122" s="1" t="s">
        <v>47</v>
      </c>
      <c r="F122" s="3">
        <v>155</v>
      </c>
      <c r="G122" s="3">
        <v>3</v>
      </c>
      <c r="H122" s="16"/>
      <c r="I122" s="16">
        <v>45</v>
      </c>
      <c r="J122" s="16">
        <v>60</v>
      </c>
      <c r="K122" s="16"/>
      <c r="L122" s="16">
        <v>50</v>
      </c>
      <c r="M122"/>
      <c r="N122"/>
      <c r="O122"/>
      <c r="P122" t="b">
        <f t="shared" si="1"/>
        <v>0</v>
      </c>
    </row>
    <row r="123" spans="1:16" x14ac:dyDescent="0.25">
      <c r="A123" s="16">
        <f>IF(B123="","",COUNTIF($B$4:B123,B123))</f>
        <v>6</v>
      </c>
      <c r="B123" s="4" t="s">
        <v>70</v>
      </c>
      <c r="C123" s="1" t="s">
        <v>225</v>
      </c>
      <c r="D123" s="4">
        <v>2014</v>
      </c>
      <c r="E123" s="1" t="s">
        <v>14</v>
      </c>
      <c r="F123" s="3">
        <v>130</v>
      </c>
      <c r="G123" s="3">
        <v>3</v>
      </c>
      <c r="H123" s="16"/>
      <c r="I123" s="16">
        <v>40</v>
      </c>
      <c r="J123" s="16"/>
      <c r="K123" s="16">
        <v>45</v>
      </c>
      <c r="L123" s="16"/>
      <c r="M123">
        <v>45</v>
      </c>
      <c r="N123"/>
      <c r="O123"/>
      <c r="P123" t="b">
        <f t="shared" si="1"/>
        <v>0</v>
      </c>
    </row>
    <row r="124" spans="1:16" x14ac:dyDescent="0.25">
      <c r="A124" s="16">
        <f>IF(B124="","",COUNTIF($B$4:B124,B124))</f>
        <v>7</v>
      </c>
      <c r="B124" s="4" t="s">
        <v>70</v>
      </c>
      <c r="C124" s="1" t="s">
        <v>197</v>
      </c>
      <c r="D124" s="4">
        <v>2014</v>
      </c>
      <c r="E124" s="1" t="s">
        <v>57</v>
      </c>
      <c r="F124" s="3">
        <v>100</v>
      </c>
      <c r="G124" s="3">
        <v>2</v>
      </c>
      <c r="H124" s="16"/>
      <c r="I124" s="16"/>
      <c r="J124" s="16"/>
      <c r="K124" s="16">
        <v>50</v>
      </c>
      <c r="L124" s="16"/>
      <c r="M124">
        <v>50</v>
      </c>
      <c r="N124"/>
      <c r="O124"/>
      <c r="P124" t="b">
        <f t="shared" si="1"/>
        <v>0</v>
      </c>
    </row>
    <row r="125" spans="1:16" x14ac:dyDescent="0.25">
      <c r="A125" s="16">
        <f>IF(B125="","",COUNTIF($B$4:B125,B125))</f>
        <v>8</v>
      </c>
      <c r="B125" s="4" t="s">
        <v>70</v>
      </c>
      <c r="C125" s="1" t="s">
        <v>198</v>
      </c>
      <c r="D125" s="4">
        <v>2013</v>
      </c>
      <c r="E125" s="1" t="s">
        <v>12</v>
      </c>
      <c r="F125" s="3">
        <v>86</v>
      </c>
      <c r="G125" s="3">
        <v>2</v>
      </c>
      <c r="H125" s="16"/>
      <c r="I125" s="16"/>
      <c r="J125" s="16">
        <v>50</v>
      </c>
      <c r="K125" s="16"/>
      <c r="L125" s="16">
        <v>36</v>
      </c>
      <c r="M125"/>
      <c r="N125"/>
      <c r="O125"/>
      <c r="P125" t="b">
        <f t="shared" si="1"/>
        <v>0</v>
      </c>
    </row>
    <row r="126" spans="1:16" x14ac:dyDescent="0.25">
      <c r="A126" s="16">
        <f>IF(B126="","",COUNTIF($B$4:B126,B126))</f>
        <v>9</v>
      </c>
      <c r="B126" s="4" t="s">
        <v>70</v>
      </c>
      <c r="C126" s="1" t="s">
        <v>192</v>
      </c>
      <c r="D126" s="4">
        <v>2013</v>
      </c>
      <c r="E126" s="1" t="s">
        <v>47</v>
      </c>
      <c r="F126" s="3">
        <v>85</v>
      </c>
      <c r="G126" s="3">
        <v>2</v>
      </c>
      <c r="H126" s="16"/>
      <c r="I126" s="16"/>
      <c r="J126" s="16">
        <v>45</v>
      </c>
      <c r="K126" s="16"/>
      <c r="L126" s="16">
        <v>40</v>
      </c>
      <c r="M126"/>
      <c r="N126"/>
      <c r="O126"/>
      <c r="P126" t="b">
        <f t="shared" si="1"/>
        <v>0</v>
      </c>
    </row>
    <row r="127" spans="1:16" x14ac:dyDescent="0.25">
      <c r="A127" s="16">
        <f>IF(B127="","",COUNTIF($B$4:B127,B127))</f>
        <v>10</v>
      </c>
      <c r="B127" s="4" t="s">
        <v>70</v>
      </c>
      <c r="C127" s="1" t="s">
        <v>69</v>
      </c>
      <c r="D127" s="4">
        <v>2013</v>
      </c>
      <c r="E127" s="1" t="s">
        <v>14</v>
      </c>
      <c r="F127" s="3">
        <v>50</v>
      </c>
      <c r="G127" s="3">
        <v>1</v>
      </c>
      <c r="H127" s="16">
        <v>50</v>
      </c>
      <c r="I127" s="16"/>
      <c r="J127" s="16"/>
      <c r="K127" s="16"/>
      <c r="L127" s="16"/>
      <c r="M127"/>
      <c r="N127"/>
      <c r="O127"/>
      <c r="P127" t="b">
        <f t="shared" si="1"/>
        <v>0</v>
      </c>
    </row>
    <row r="128" spans="1:16" x14ac:dyDescent="0.25">
      <c r="A128" s="16">
        <f>IF(B128="","",COUNTIF($B$4:B128,B128))</f>
        <v>11</v>
      </c>
      <c r="B128" s="4" t="s">
        <v>70</v>
      </c>
      <c r="C128" s="1" t="s">
        <v>74</v>
      </c>
      <c r="D128" s="4">
        <v>2013</v>
      </c>
      <c r="E128" s="1" t="s">
        <v>12</v>
      </c>
      <c r="F128" s="3">
        <v>40</v>
      </c>
      <c r="G128" s="3">
        <v>1</v>
      </c>
      <c r="H128" s="16"/>
      <c r="I128" s="16"/>
      <c r="J128" s="16">
        <v>40</v>
      </c>
      <c r="K128" s="16"/>
      <c r="L128" s="16"/>
      <c r="M128"/>
      <c r="N128"/>
      <c r="O128"/>
      <c r="P128" t="b">
        <f t="shared" si="1"/>
        <v>0</v>
      </c>
    </row>
    <row r="129" spans="1:16" x14ac:dyDescent="0.25">
      <c r="A129" s="16">
        <f>IF(B129="","",COUNTIF($B$4:B129,B129))</f>
        <v>1</v>
      </c>
      <c r="B129" s="4" t="s">
        <v>41</v>
      </c>
      <c r="C129" s="1" t="s">
        <v>141</v>
      </c>
      <c r="D129" s="4">
        <v>2011</v>
      </c>
      <c r="E129" s="1" t="s">
        <v>14</v>
      </c>
      <c r="F129" s="3">
        <v>480</v>
      </c>
      <c r="G129" s="3">
        <v>6</v>
      </c>
      <c r="H129" s="16">
        <v>80</v>
      </c>
      <c r="I129" s="16">
        <v>60</v>
      </c>
      <c r="J129" s="16">
        <v>100</v>
      </c>
      <c r="K129" s="16">
        <v>100</v>
      </c>
      <c r="L129" s="16">
        <v>100</v>
      </c>
      <c r="M129">
        <v>100</v>
      </c>
      <c r="N129"/>
      <c r="O129"/>
      <c r="P129" t="b">
        <f t="shared" si="1"/>
        <v>1</v>
      </c>
    </row>
    <row r="130" spans="1:16" x14ac:dyDescent="0.25">
      <c r="A130" s="16">
        <f>IF(B130="","",COUNTIF($B$4:B130,B130))</f>
        <v>2</v>
      </c>
      <c r="B130" s="4" t="s">
        <v>41</v>
      </c>
      <c r="C130" s="1" t="s">
        <v>58</v>
      </c>
      <c r="D130" s="4">
        <v>2012</v>
      </c>
      <c r="E130" s="1" t="s">
        <v>17</v>
      </c>
      <c r="F130" s="3">
        <v>420</v>
      </c>
      <c r="G130" s="3">
        <v>6</v>
      </c>
      <c r="H130" s="16">
        <v>100</v>
      </c>
      <c r="I130" s="16">
        <v>100</v>
      </c>
      <c r="J130" s="16">
        <v>36</v>
      </c>
      <c r="K130" s="16">
        <v>80</v>
      </c>
      <c r="L130" s="16">
        <v>60</v>
      </c>
      <c r="M130">
        <v>80</v>
      </c>
      <c r="N130"/>
      <c r="O130"/>
      <c r="P130" t="b">
        <f t="shared" si="1"/>
        <v>1</v>
      </c>
    </row>
    <row r="131" spans="1:16" x14ac:dyDescent="0.25">
      <c r="A131" s="16">
        <f>IF(B131="","",COUNTIF($B$4:B131,B131))</f>
        <v>3</v>
      </c>
      <c r="B131" s="4" t="s">
        <v>41</v>
      </c>
      <c r="C131" s="1" t="s">
        <v>173</v>
      </c>
      <c r="D131" s="4">
        <v>2012</v>
      </c>
      <c r="E131" s="1" t="s">
        <v>97</v>
      </c>
      <c r="F131" s="3">
        <v>340</v>
      </c>
      <c r="G131" s="3">
        <v>6</v>
      </c>
      <c r="H131" s="16">
        <v>40</v>
      </c>
      <c r="I131" s="16">
        <v>80</v>
      </c>
      <c r="J131" s="16">
        <v>60</v>
      </c>
      <c r="K131" s="16">
        <v>60</v>
      </c>
      <c r="L131" s="16">
        <v>80</v>
      </c>
      <c r="M131">
        <v>60</v>
      </c>
      <c r="N131"/>
      <c r="O131"/>
      <c r="P131" t="b">
        <f t="shared" si="1"/>
        <v>1</v>
      </c>
    </row>
    <row r="132" spans="1:16" x14ac:dyDescent="0.25">
      <c r="A132" s="16">
        <f>IF(B132="","",COUNTIF($B$4:B132,B132))</f>
        <v>4</v>
      </c>
      <c r="B132" s="4" t="s">
        <v>41</v>
      </c>
      <c r="C132" s="1" t="s">
        <v>145</v>
      </c>
      <c r="D132" s="4">
        <v>2012</v>
      </c>
      <c r="E132" s="1" t="s">
        <v>14</v>
      </c>
      <c r="F132" s="3">
        <v>252</v>
      </c>
      <c r="G132" s="3">
        <v>6</v>
      </c>
      <c r="H132" s="16">
        <v>60</v>
      </c>
      <c r="I132" s="16">
        <v>40</v>
      </c>
      <c r="J132" s="16">
        <v>80</v>
      </c>
      <c r="K132" s="16">
        <v>36</v>
      </c>
      <c r="L132" s="16">
        <v>29</v>
      </c>
      <c r="M132">
        <v>36</v>
      </c>
      <c r="N132"/>
      <c r="O132"/>
      <c r="P132" t="b">
        <f t="shared" ref="P132:P195" si="2">IF(B132="","",MOD(IF(B132=B131,P131,P131+1),2)=1)</f>
        <v>1</v>
      </c>
    </row>
    <row r="133" spans="1:16" x14ac:dyDescent="0.25">
      <c r="A133" s="16">
        <f>IF(B133="","",COUNTIF($B$4:B133,B133))</f>
        <v>5</v>
      </c>
      <c r="B133" s="4" t="s">
        <v>41</v>
      </c>
      <c r="C133" s="1" t="s">
        <v>180</v>
      </c>
      <c r="D133" s="4">
        <v>2011</v>
      </c>
      <c r="E133" s="1" t="s">
        <v>14</v>
      </c>
      <c r="F133" s="3">
        <v>219</v>
      </c>
      <c r="G133" s="3">
        <v>6</v>
      </c>
      <c r="H133" s="16">
        <v>29</v>
      </c>
      <c r="I133" s="16">
        <v>24</v>
      </c>
      <c r="J133" s="16">
        <v>50</v>
      </c>
      <c r="K133" s="16">
        <v>50</v>
      </c>
      <c r="L133" s="16">
        <v>40</v>
      </c>
      <c r="M133">
        <v>50</v>
      </c>
      <c r="N133"/>
      <c r="O133"/>
      <c r="P133" t="b">
        <f t="shared" si="2"/>
        <v>1</v>
      </c>
    </row>
    <row r="134" spans="1:16" x14ac:dyDescent="0.25">
      <c r="A134" s="16">
        <f>IF(B134="","",COUNTIF($B$4:B134,B134))</f>
        <v>6</v>
      </c>
      <c r="B134" s="4" t="s">
        <v>41</v>
      </c>
      <c r="C134" s="1" t="s">
        <v>219</v>
      </c>
      <c r="D134" s="4">
        <v>2011</v>
      </c>
      <c r="E134" s="1" t="s">
        <v>47</v>
      </c>
      <c r="F134" s="3">
        <v>175</v>
      </c>
      <c r="G134" s="3">
        <v>4</v>
      </c>
      <c r="H134" s="16"/>
      <c r="I134" s="16">
        <v>45</v>
      </c>
      <c r="J134" s="16">
        <v>40</v>
      </c>
      <c r="K134" s="16">
        <v>45</v>
      </c>
      <c r="L134" s="16"/>
      <c r="M134">
        <v>45</v>
      </c>
      <c r="N134"/>
      <c r="O134"/>
      <c r="P134" t="b">
        <f t="shared" si="2"/>
        <v>1</v>
      </c>
    </row>
    <row r="135" spans="1:16" x14ac:dyDescent="0.25">
      <c r="A135" s="16">
        <f>IF(B135="","",COUNTIF($B$4:B135,B135))</f>
        <v>7</v>
      </c>
      <c r="B135" s="4" t="s">
        <v>41</v>
      </c>
      <c r="C135" s="1" t="s">
        <v>185</v>
      </c>
      <c r="D135" s="4">
        <v>2012</v>
      </c>
      <c r="E135" s="1" t="s">
        <v>17</v>
      </c>
      <c r="F135" s="3">
        <v>163</v>
      </c>
      <c r="G135" s="3">
        <v>5</v>
      </c>
      <c r="H135" s="16">
        <v>50</v>
      </c>
      <c r="I135" s="16">
        <v>29</v>
      </c>
      <c r="J135" s="16"/>
      <c r="K135" s="16">
        <v>24</v>
      </c>
      <c r="L135" s="16">
        <v>36</v>
      </c>
      <c r="M135">
        <v>24</v>
      </c>
      <c r="N135"/>
      <c r="O135"/>
      <c r="P135" t="b">
        <f t="shared" si="2"/>
        <v>1</v>
      </c>
    </row>
    <row r="136" spans="1:16" x14ac:dyDescent="0.25">
      <c r="A136" s="16">
        <f>IF(B136="","",COUNTIF($B$4:B136,B136))</f>
        <v>8</v>
      </c>
      <c r="B136" s="4" t="s">
        <v>41</v>
      </c>
      <c r="C136" s="1" t="s">
        <v>113</v>
      </c>
      <c r="D136" s="4">
        <v>2011</v>
      </c>
      <c r="E136" s="1" t="s">
        <v>97</v>
      </c>
      <c r="F136" s="3">
        <v>159</v>
      </c>
      <c r="G136" s="3">
        <v>4</v>
      </c>
      <c r="H136" s="16">
        <v>45</v>
      </c>
      <c r="I136" s="16">
        <v>50</v>
      </c>
      <c r="J136" s="16"/>
      <c r="K136" s="16">
        <v>32</v>
      </c>
      <c r="L136" s="16"/>
      <c r="M136">
        <v>32</v>
      </c>
      <c r="N136"/>
      <c r="O136"/>
      <c r="P136" t="b">
        <f t="shared" si="2"/>
        <v>1</v>
      </c>
    </row>
    <row r="137" spans="1:16" x14ac:dyDescent="0.25">
      <c r="A137" s="16">
        <f>IF(B137="","",COUNTIF($B$4:B137,B137))</f>
        <v>9</v>
      </c>
      <c r="B137" s="4" t="s">
        <v>41</v>
      </c>
      <c r="C137" s="1" t="s">
        <v>223</v>
      </c>
      <c r="D137" s="4">
        <v>2011</v>
      </c>
      <c r="E137" s="1" t="s">
        <v>14</v>
      </c>
      <c r="F137" s="3">
        <v>150</v>
      </c>
      <c r="G137" s="3">
        <v>5</v>
      </c>
      <c r="H137" s="16">
        <v>26</v>
      </c>
      <c r="I137" s="16">
        <v>20</v>
      </c>
      <c r="J137" s="16"/>
      <c r="K137" s="16">
        <v>40</v>
      </c>
      <c r="L137" s="16">
        <v>24</v>
      </c>
      <c r="M137">
        <v>40</v>
      </c>
      <c r="N137"/>
      <c r="O137"/>
      <c r="P137" t="b">
        <f t="shared" si="2"/>
        <v>1</v>
      </c>
    </row>
    <row r="138" spans="1:16" x14ac:dyDescent="0.25">
      <c r="A138" s="16">
        <f>IF(B138="","",COUNTIF($B$4:B138,B138))</f>
        <v>10</v>
      </c>
      <c r="B138" s="4" t="s">
        <v>41</v>
      </c>
      <c r="C138" s="1" t="s">
        <v>154</v>
      </c>
      <c r="D138" s="4">
        <v>2011</v>
      </c>
      <c r="E138" s="1" t="s">
        <v>97</v>
      </c>
      <c r="F138" s="3">
        <v>142</v>
      </c>
      <c r="G138" s="3">
        <v>6</v>
      </c>
      <c r="H138" s="16">
        <v>36</v>
      </c>
      <c r="I138" s="16">
        <v>22</v>
      </c>
      <c r="J138" s="16">
        <v>26</v>
      </c>
      <c r="K138" s="16">
        <v>29</v>
      </c>
      <c r="L138" s="16">
        <v>18</v>
      </c>
      <c r="M138">
        <v>29</v>
      </c>
      <c r="N138"/>
      <c r="O138"/>
      <c r="P138" t="b">
        <f t="shared" si="2"/>
        <v>1</v>
      </c>
    </row>
    <row r="139" spans="1:16" x14ac:dyDescent="0.25">
      <c r="A139" s="16">
        <f>IF(B139="","",COUNTIF($B$4:B139,B139))</f>
        <v>11</v>
      </c>
      <c r="B139" s="4" t="s">
        <v>41</v>
      </c>
      <c r="C139" s="1" t="s">
        <v>239</v>
      </c>
      <c r="D139" s="4">
        <v>2012</v>
      </c>
      <c r="E139" s="1" t="s">
        <v>14</v>
      </c>
      <c r="F139" s="3">
        <v>130</v>
      </c>
      <c r="G139" s="3">
        <v>6</v>
      </c>
      <c r="H139" s="16">
        <v>32</v>
      </c>
      <c r="I139" s="16">
        <v>36</v>
      </c>
      <c r="J139" s="16">
        <v>15</v>
      </c>
      <c r="K139" s="16">
        <v>20</v>
      </c>
      <c r="L139" s="16">
        <v>22</v>
      </c>
      <c r="M139">
        <v>20</v>
      </c>
      <c r="N139"/>
      <c r="O139"/>
      <c r="P139" t="b">
        <f t="shared" si="2"/>
        <v>1</v>
      </c>
    </row>
    <row r="140" spans="1:16" x14ac:dyDescent="0.25">
      <c r="A140" s="16">
        <f>IF(B140="","",COUNTIF($B$4:B140,B140))</f>
        <v>12</v>
      </c>
      <c r="B140" s="4" t="s">
        <v>41</v>
      </c>
      <c r="C140" s="1" t="s">
        <v>98</v>
      </c>
      <c r="D140" s="4">
        <v>2012</v>
      </c>
      <c r="E140" s="1" t="s">
        <v>97</v>
      </c>
      <c r="F140" s="3">
        <v>126</v>
      </c>
      <c r="G140" s="3">
        <v>6</v>
      </c>
      <c r="H140" s="16">
        <v>22</v>
      </c>
      <c r="I140" s="16">
        <v>32</v>
      </c>
      <c r="J140" s="16">
        <v>16</v>
      </c>
      <c r="K140" s="16">
        <v>26</v>
      </c>
      <c r="L140" s="16">
        <v>20</v>
      </c>
      <c r="M140">
        <v>26</v>
      </c>
      <c r="N140"/>
      <c r="O140"/>
      <c r="P140" t="b">
        <f t="shared" si="2"/>
        <v>1</v>
      </c>
    </row>
    <row r="141" spans="1:16" x14ac:dyDescent="0.25">
      <c r="A141" s="16">
        <f>IF(B141="","",COUNTIF($B$4:B141,B141))</f>
        <v>13</v>
      </c>
      <c r="B141" s="4" t="s">
        <v>41</v>
      </c>
      <c r="C141" s="1" t="s">
        <v>227</v>
      </c>
      <c r="D141" s="4">
        <v>2011</v>
      </c>
      <c r="E141" s="1" t="s">
        <v>12</v>
      </c>
      <c r="F141" s="3">
        <v>82</v>
      </c>
      <c r="G141" s="3">
        <v>2</v>
      </c>
      <c r="H141" s="16"/>
      <c r="I141" s="16"/>
      <c r="J141" s="16">
        <v>32</v>
      </c>
      <c r="K141" s="16"/>
      <c r="L141" s="16">
        <v>50</v>
      </c>
      <c r="M141"/>
      <c r="N141"/>
      <c r="O141"/>
      <c r="P141" t="b">
        <f t="shared" si="2"/>
        <v>1</v>
      </c>
    </row>
    <row r="142" spans="1:16" x14ac:dyDescent="0.25">
      <c r="A142" s="16">
        <f>IF(B142="","",COUNTIF($B$4:B142,B142))</f>
        <v>14</v>
      </c>
      <c r="B142" s="4" t="s">
        <v>41</v>
      </c>
      <c r="C142" s="1" t="s">
        <v>94</v>
      </c>
      <c r="D142" s="4">
        <v>2012</v>
      </c>
      <c r="E142" s="1" t="s">
        <v>12</v>
      </c>
      <c r="F142" s="3">
        <v>74</v>
      </c>
      <c r="G142" s="3">
        <v>2</v>
      </c>
      <c r="H142" s="16"/>
      <c r="I142" s="16"/>
      <c r="J142" s="16">
        <v>29</v>
      </c>
      <c r="K142" s="16"/>
      <c r="L142" s="16">
        <v>45</v>
      </c>
      <c r="M142"/>
      <c r="N142"/>
      <c r="O142"/>
      <c r="P142" t="b">
        <f t="shared" si="2"/>
        <v>1</v>
      </c>
    </row>
    <row r="143" spans="1:16" x14ac:dyDescent="0.25">
      <c r="A143" s="16">
        <f>IF(B143="","",COUNTIF($B$4:B143,B143))</f>
        <v>15</v>
      </c>
      <c r="B143" s="4" t="s">
        <v>41</v>
      </c>
      <c r="C143" s="1" t="s">
        <v>129</v>
      </c>
      <c r="D143" s="4">
        <v>2012</v>
      </c>
      <c r="E143" s="1" t="s">
        <v>47</v>
      </c>
      <c r="F143" s="3">
        <v>68</v>
      </c>
      <c r="G143" s="3">
        <v>3</v>
      </c>
      <c r="H143" s="16"/>
      <c r="I143" s="16"/>
      <c r="J143" s="16">
        <v>24</v>
      </c>
      <c r="K143" s="16">
        <v>22</v>
      </c>
      <c r="L143" s="16"/>
      <c r="M143">
        <v>22</v>
      </c>
      <c r="N143"/>
      <c r="O143"/>
      <c r="P143" t="b">
        <f t="shared" si="2"/>
        <v>1</v>
      </c>
    </row>
    <row r="144" spans="1:16" x14ac:dyDescent="0.25">
      <c r="A144" s="16">
        <f>IF(B144="","",COUNTIF($B$4:B144,B144))</f>
        <v>16</v>
      </c>
      <c r="B144" s="4" t="s">
        <v>41</v>
      </c>
      <c r="C144" s="1" t="s">
        <v>106</v>
      </c>
      <c r="D144" s="4">
        <v>2012</v>
      </c>
      <c r="E144" s="1" t="s">
        <v>17</v>
      </c>
      <c r="F144" s="3">
        <v>50</v>
      </c>
      <c r="G144" s="3">
        <v>2</v>
      </c>
      <c r="H144" s="16">
        <v>24</v>
      </c>
      <c r="I144" s="16">
        <v>26</v>
      </c>
      <c r="J144" s="16"/>
      <c r="K144" s="16"/>
      <c r="L144" s="16"/>
      <c r="M144"/>
      <c r="N144"/>
      <c r="O144"/>
      <c r="P144" t="b">
        <f t="shared" si="2"/>
        <v>1</v>
      </c>
    </row>
    <row r="145" spans="1:16" x14ac:dyDescent="0.25">
      <c r="A145" s="16">
        <f>IF(B145="","",COUNTIF($B$4:B145,B145))</f>
        <v>17</v>
      </c>
      <c r="B145" s="4" t="s">
        <v>41</v>
      </c>
      <c r="C145" s="1" t="s">
        <v>130</v>
      </c>
      <c r="D145" s="4">
        <v>2011</v>
      </c>
      <c r="E145" s="1" t="s">
        <v>12</v>
      </c>
      <c r="F145" s="3">
        <v>45</v>
      </c>
      <c r="G145" s="3">
        <v>1</v>
      </c>
      <c r="H145" s="16"/>
      <c r="I145" s="16"/>
      <c r="J145" s="16">
        <v>45</v>
      </c>
      <c r="K145" s="16"/>
      <c r="L145" s="16"/>
      <c r="M145"/>
      <c r="N145"/>
      <c r="O145"/>
      <c r="P145" t="b">
        <f t="shared" si="2"/>
        <v>1</v>
      </c>
    </row>
    <row r="146" spans="1:16" x14ac:dyDescent="0.25">
      <c r="A146" s="16">
        <f>IF(B146="","",COUNTIF($B$4:B146,B146))</f>
        <v>18</v>
      </c>
      <c r="B146" s="4" t="s">
        <v>41</v>
      </c>
      <c r="C146" s="1" t="s">
        <v>131</v>
      </c>
      <c r="D146" s="4">
        <v>2011</v>
      </c>
      <c r="E146" s="1" t="s">
        <v>12</v>
      </c>
      <c r="F146" s="3">
        <v>32</v>
      </c>
      <c r="G146" s="3">
        <v>1</v>
      </c>
      <c r="H146" s="16"/>
      <c r="I146" s="16"/>
      <c r="J146" s="16"/>
      <c r="K146" s="16"/>
      <c r="L146" s="16">
        <v>32</v>
      </c>
      <c r="M146"/>
      <c r="N146"/>
      <c r="O146"/>
      <c r="P146" t="b">
        <f t="shared" si="2"/>
        <v>1</v>
      </c>
    </row>
    <row r="147" spans="1:16" x14ac:dyDescent="0.25">
      <c r="A147" s="16">
        <f>IF(B147="","",COUNTIF($B$4:B147,B147))</f>
        <v>19</v>
      </c>
      <c r="B147" s="4" t="s">
        <v>41</v>
      </c>
      <c r="C147" s="1" t="s">
        <v>40</v>
      </c>
      <c r="D147" s="4">
        <v>2011</v>
      </c>
      <c r="E147" s="1" t="s">
        <v>12</v>
      </c>
      <c r="F147" s="3">
        <v>26</v>
      </c>
      <c r="G147" s="3">
        <v>1</v>
      </c>
      <c r="H147" s="16"/>
      <c r="I147" s="16"/>
      <c r="J147" s="16"/>
      <c r="K147" s="16"/>
      <c r="L147" s="16">
        <v>26</v>
      </c>
      <c r="M147"/>
      <c r="N147"/>
      <c r="O147"/>
      <c r="P147" t="b">
        <f t="shared" si="2"/>
        <v>1</v>
      </c>
    </row>
    <row r="148" spans="1:16" x14ac:dyDescent="0.25">
      <c r="A148" s="16">
        <f>IF(B148="","",COUNTIF($B$4:B148,B148))</f>
        <v>20</v>
      </c>
      <c r="B148" s="4" t="s">
        <v>41</v>
      </c>
      <c r="C148" s="1" t="s">
        <v>215</v>
      </c>
      <c r="D148" s="4">
        <v>2012</v>
      </c>
      <c r="E148" s="1" t="s">
        <v>47</v>
      </c>
      <c r="F148" s="3">
        <v>22</v>
      </c>
      <c r="G148" s="3">
        <v>1</v>
      </c>
      <c r="H148" s="16"/>
      <c r="I148" s="16"/>
      <c r="J148" s="16">
        <v>22</v>
      </c>
      <c r="K148" s="16"/>
      <c r="L148" s="16"/>
      <c r="M148"/>
      <c r="N148"/>
      <c r="O148"/>
      <c r="P148" t="b">
        <f t="shared" si="2"/>
        <v>1</v>
      </c>
    </row>
    <row r="149" spans="1:16" x14ac:dyDescent="0.25">
      <c r="A149" s="16">
        <f>IF(B149="","",COUNTIF($B$4:B149,B149))</f>
        <v>21</v>
      </c>
      <c r="B149" s="4" t="s">
        <v>41</v>
      </c>
      <c r="C149" s="1" t="s">
        <v>80</v>
      </c>
      <c r="D149" s="4">
        <v>2012</v>
      </c>
      <c r="E149" s="1" t="s">
        <v>12</v>
      </c>
      <c r="F149" s="3">
        <v>20</v>
      </c>
      <c r="G149" s="3">
        <v>1</v>
      </c>
      <c r="H149" s="16"/>
      <c r="I149" s="16"/>
      <c r="J149" s="16">
        <v>20</v>
      </c>
      <c r="K149" s="16"/>
      <c r="L149" s="16"/>
      <c r="M149"/>
      <c r="N149"/>
      <c r="O149"/>
      <c r="P149" t="b">
        <f t="shared" si="2"/>
        <v>1</v>
      </c>
    </row>
    <row r="150" spans="1:16" x14ac:dyDescent="0.25">
      <c r="A150" s="16">
        <f>IF(B150="","",COUNTIF($B$4:B150,B150))</f>
        <v>22</v>
      </c>
      <c r="B150" s="4" t="s">
        <v>41</v>
      </c>
      <c r="C150" s="1" t="s">
        <v>60</v>
      </c>
      <c r="D150" s="4">
        <v>2011</v>
      </c>
      <c r="E150" s="1" t="s">
        <v>47</v>
      </c>
      <c r="F150" s="3">
        <v>18</v>
      </c>
      <c r="G150" s="3">
        <v>1</v>
      </c>
      <c r="H150" s="16"/>
      <c r="I150" s="16"/>
      <c r="J150" s="16">
        <v>18</v>
      </c>
      <c r="K150" s="16"/>
      <c r="L150" s="16"/>
      <c r="M150"/>
      <c r="N150"/>
      <c r="O150"/>
      <c r="P150" t="b">
        <f t="shared" si="2"/>
        <v>1</v>
      </c>
    </row>
    <row r="151" spans="1:16" x14ac:dyDescent="0.25">
      <c r="A151" s="16">
        <f>IF(B151="","",COUNTIF($B$4:B151,B151))</f>
        <v>23</v>
      </c>
      <c r="B151" s="4" t="s">
        <v>41</v>
      </c>
      <c r="C151" s="1" t="s">
        <v>167</v>
      </c>
      <c r="D151" s="4">
        <v>2012</v>
      </c>
      <c r="E151" s="1" t="s">
        <v>17</v>
      </c>
      <c r="F151" s="3">
        <v>18</v>
      </c>
      <c r="G151" s="3">
        <v>1</v>
      </c>
      <c r="H151" s="16"/>
      <c r="I151" s="16">
        <v>18</v>
      </c>
      <c r="J151" s="16"/>
      <c r="K151" s="16"/>
      <c r="L151" s="16"/>
      <c r="M151"/>
      <c r="N151"/>
      <c r="O151"/>
      <c r="P151" t="b">
        <f t="shared" si="2"/>
        <v>1</v>
      </c>
    </row>
    <row r="152" spans="1:16" x14ac:dyDescent="0.25">
      <c r="A152" s="16">
        <f>IF(B152="","",COUNTIF($B$4:B152,B152))</f>
        <v>1</v>
      </c>
      <c r="B152" s="4" t="s">
        <v>10</v>
      </c>
      <c r="C152" s="1" t="s">
        <v>64</v>
      </c>
      <c r="D152" s="4">
        <v>2010</v>
      </c>
      <c r="E152" s="1" t="s">
        <v>12</v>
      </c>
      <c r="F152" s="3">
        <v>460</v>
      </c>
      <c r="G152" s="3">
        <v>6</v>
      </c>
      <c r="H152" s="16">
        <v>80</v>
      </c>
      <c r="I152" s="16">
        <v>100</v>
      </c>
      <c r="J152" s="16">
        <v>100</v>
      </c>
      <c r="K152" s="16">
        <v>80</v>
      </c>
      <c r="L152" s="16">
        <v>100</v>
      </c>
      <c r="M152">
        <v>80</v>
      </c>
      <c r="N152"/>
      <c r="O152"/>
      <c r="P152" t="b">
        <f t="shared" si="2"/>
        <v>0</v>
      </c>
    </row>
    <row r="153" spans="1:16" x14ac:dyDescent="0.25">
      <c r="A153" s="16">
        <f>IF(B153="","",COUNTIF($B$4:B153,B153))</f>
        <v>2</v>
      </c>
      <c r="B153" s="4" t="s">
        <v>10</v>
      </c>
      <c r="C153" s="1" t="s">
        <v>237</v>
      </c>
      <c r="D153" s="4">
        <v>2010</v>
      </c>
      <c r="E153" s="1" t="s">
        <v>17</v>
      </c>
      <c r="F153" s="3">
        <v>410</v>
      </c>
      <c r="G153" s="3">
        <v>6</v>
      </c>
      <c r="H153" s="16">
        <v>100</v>
      </c>
      <c r="I153" s="16">
        <v>50</v>
      </c>
      <c r="J153" s="16">
        <v>60</v>
      </c>
      <c r="K153" s="16">
        <v>100</v>
      </c>
      <c r="L153" s="16">
        <v>50</v>
      </c>
      <c r="M153">
        <v>100</v>
      </c>
      <c r="N153"/>
      <c r="O153"/>
      <c r="P153" t="b">
        <f t="shared" si="2"/>
        <v>0</v>
      </c>
    </row>
    <row r="154" spans="1:16" x14ac:dyDescent="0.25">
      <c r="A154" s="16">
        <f>IF(B154="","",COUNTIF($B$4:B154,B154))</f>
        <v>3</v>
      </c>
      <c r="B154" s="4" t="s">
        <v>10</v>
      </c>
      <c r="C154" s="1" t="s">
        <v>149</v>
      </c>
      <c r="D154" s="4">
        <v>2009</v>
      </c>
      <c r="E154" s="1" t="s">
        <v>12</v>
      </c>
      <c r="F154" s="3">
        <v>300</v>
      </c>
      <c r="G154" s="3">
        <v>6</v>
      </c>
      <c r="H154" s="16">
        <v>60</v>
      </c>
      <c r="I154" s="16">
        <v>80</v>
      </c>
      <c r="J154" s="16">
        <v>36</v>
      </c>
      <c r="K154" s="16">
        <v>40</v>
      </c>
      <c r="L154" s="16">
        <v>80</v>
      </c>
      <c r="M154">
        <v>40</v>
      </c>
      <c r="N154"/>
      <c r="O154"/>
      <c r="P154" t="b">
        <f t="shared" si="2"/>
        <v>0</v>
      </c>
    </row>
    <row r="155" spans="1:16" x14ac:dyDescent="0.25">
      <c r="A155" s="16">
        <f>IF(B155="","",COUNTIF($B$4:B155,B155))</f>
        <v>4</v>
      </c>
      <c r="B155" s="4" t="s">
        <v>10</v>
      </c>
      <c r="C155" s="1" t="s">
        <v>209</v>
      </c>
      <c r="D155" s="4">
        <v>2010</v>
      </c>
      <c r="E155" s="1" t="s">
        <v>12</v>
      </c>
      <c r="F155" s="3">
        <v>265</v>
      </c>
      <c r="G155" s="3">
        <v>5</v>
      </c>
      <c r="H155" s="16">
        <v>50</v>
      </c>
      <c r="I155" s="16">
        <v>45</v>
      </c>
      <c r="J155" s="16">
        <v>80</v>
      </c>
      <c r="K155" s="16">
        <v>45</v>
      </c>
      <c r="L155" s="16"/>
      <c r="M155">
        <v>45</v>
      </c>
      <c r="N155"/>
      <c r="O155"/>
      <c r="P155" t="b">
        <f t="shared" si="2"/>
        <v>0</v>
      </c>
    </row>
    <row r="156" spans="1:16" x14ac:dyDescent="0.25">
      <c r="A156" s="16">
        <f>IF(B156="","",COUNTIF($B$4:B156,B156))</f>
        <v>5</v>
      </c>
      <c r="B156" s="4" t="s">
        <v>10</v>
      </c>
      <c r="C156" s="1" t="s">
        <v>90</v>
      </c>
      <c r="D156" s="4">
        <v>2009</v>
      </c>
      <c r="E156" s="1" t="s">
        <v>12</v>
      </c>
      <c r="F156" s="3">
        <v>260</v>
      </c>
      <c r="G156" s="3">
        <v>5</v>
      </c>
      <c r="H156" s="16"/>
      <c r="I156" s="16">
        <v>60</v>
      </c>
      <c r="J156" s="16">
        <v>40</v>
      </c>
      <c r="K156" s="16">
        <v>50</v>
      </c>
      <c r="L156" s="16">
        <v>60</v>
      </c>
      <c r="M156">
        <v>50</v>
      </c>
      <c r="N156"/>
      <c r="O156"/>
      <c r="P156" t="b">
        <f t="shared" si="2"/>
        <v>0</v>
      </c>
    </row>
    <row r="157" spans="1:16" x14ac:dyDescent="0.25">
      <c r="A157" s="16">
        <f>IF(B157="","",COUNTIF($B$4:B157,B157))</f>
        <v>6</v>
      </c>
      <c r="B157" s="4" t="s">
        <v>10</v>
      </c>
      <c r="C157" s="1" t="s">
        <v>222</v>
      </c>
      <c r="D157" s="4">
        <v>2009</v>
      </c>
      <c r="E157" s="1" t="s">
        <v>14</v>
      </c>
      <c r="F157" s="3">
        <v>246</v>
      </c>
      <c r="G157" s="3">
        <v>6</v>
      </c>
      <c r="H157" s="16">
        <v>40</v>
      </c>
      <c r="I157" s="16">
        <v>36</v>
      </c>
      <c r="J157" s="16">
        <v>50</v>
      </c>
      <c r="K157" s="16">
        <v>60</v>
      </c>
      <c r="L157" s="16">
        <v>36</v>
      </c>
      <c r="M157">
        <v>60</v>
      </c>
      <c r="N157"/>
      <c r="O157"/>
      <c r="P157" t="b">
        <f t="shared" si="2"/>
        <v>0</v>
      </c>
    </row>
    <row r="158" spans="1:16" x14ac:dyDescent="0.25">
      <c r="A158" s="16">
        <f>IF(B158="","",COUNTIF($B$4:B158,B158))</f>
        <v>7</v>
      </c>
      <c r="B158" s="4" t="s">
        <v>10</v>
      </c>
      <c r="C158" s="1" t="s">
        <v>101</v>
      </c>
      <c r="D158" s="4">
        <v>2010</v>
      </c>
      <c r="E158" s="1" t="s">
        <v>12</v>
      </c>
      <c r="F158" s="3">
        <v>188</v>
      </c>
      <c r="G158" s="3">
        <v>6</v>
      </c>
      <c r="H158" s="16">
        <v>45</v>
      </c>
      <c r="I158" s="16">
        <v>26</v>
      </c>
      <c r="J158" s="16">
        <v>45</v>
      </c>
      <c r="K158" s="16">
        <v>29</v>
      </c>
      <c r="L158" s="16">
        <v>40</v>
      </c>
      <c r="M158">
        <v>29</v>
      </c>
      <c r="N158"/>
      <c r="O158"/>
      <c r="P158" t="b">
        <f t="shared" si="2"/>
        <v>0</v>
      </c>
    </row>
    <row r="159" spans="1:16" x14ac:dyDescent="0.25">
      <c r="A159" s="16">
        <f>IF(B159="","",COUNTIF($B$4:B159,B159))</f>
        <v>8</v>
      </c>
      <c r="B159" s="4" t="s">
        <v>10</v>
      </c>
      <c r="C159" s="1" t="s">
        <v>71</v>
      </c>
      <c r="D159" s="4">
        <v>2010</v>
      </c>
      <c r="E159" s="1" t="s">
        <v>12</v>
      </c>
      <c r="F159" s="3">
        <v>186</v>
      </c>
      <c r="G159" s="3">
        <v>5</v>
      </c>
      <c r="H159" s="16">
        <v>29</v>
      </c>
      <c r="I159" s="16">
        <v>40</v>
      </c>
      <c r="J159" s="16"/>
      <c r="K159" s="16">
        <v>36</v>
      </c>
      <c r="L159" s="16">
        <v>45</v>
      </c>
      <c r="M159">
        <v>36</v>
      </c>
      <c r="N159"/>
      <c r="O159"/>
      <c r="P159" t="b">
        <f t="shared" si="2"/>
        <v>0</v>
      </c>
    </row>
    <row r="160" spans="1:16" x14ac:dyDescent="0.25">
      <c r="A160" s="16">
        <f>IF(B160="","",COUNTIF($B$4:B160,B160))</f>
        <v>9</v>
      </c>
      <c r="B160" s="4" t="s">
        <v>10</v>
      </c>
      <c r="C160" s="1" t="s">
        <v>224</v>
      </c>
      <c r="D160" s="4">
        <v>2009</v>
      </c>
      <c r="E160" s="1" t="s">
        <v>14</v>
      </c>
      <c r="F160" s="3">
        <v>151</v>
      </c>
      <c r="G160" s="3">
        <v>6</v>
      </c>
      <c r="H160" s="16">
        <v>26</v>
      </c>
      <c r="I160" s="16">
        <v>29</v>
      </c>
      <c r="J160" s="16">
        <v>32</v>
      </c>
      <c r="K160" s="16">
        <v>32</v>
      </c>
      <c r="L160" s="16">
        <v>26</v>
      </c>
      <c r="M160">
        <v>32</v>
      </c>
      <c r="N160"/>
      <c r="O160"/>
      <c r="P160" t="b">
        <f t="shared" si="2"/>
        <v>0</v>
      </c>
    </row>
    <row r="161" spans="1:16" x14ac:dyDescent="0.25">
      <c r="A161" s="16">
        <f>IF(B161="","",COUNTIF($B$4:B161,B161))</f>
        <v>10</v>
      </c>
      <c r="B161" s="4" t="s">
        <v>10</v>
      </c>
      <c r="C161" s="1" t="s">
        <v>172</v>
      </c>
      <c r="D161" s="4">
        <v>2010</v>
      </c>
      <c r="E161" s="1" t="s">
        <v>97</v>
      </c>
      <c r="F161" s="3">
        <v>127</v>
      </c>
      <c r="G161" s="3">
        <v>6</v>
      </c>
      <c r="H161" s="16">
        <v>24</v>
      </c>
      <c r="I161" s="16">
        <v>22</v>
      </c>
      <c r="J161" s="16">
        <v>26</v>
      </c>
      <c r="K161" s="16">
        <v>24</v>
      </c>
      <c r="L161" s="16">
        <v>29</v>
      </c>
      <c r="M161">
        <v>24</v>
      </c>
      <c r="N161"/>
      <c r="O161"/>
      <c r="P161" t="b">
        <f t="shared" si="2"/>
        <v>0</v>
      </c>
    </row>
    <row r="162" spans="1:16" x14ac:dyDescent="0.25">
      <c r="A162" s="16">
        <f>IF(B162="","",COUNTIF($B$4:B162,B162))</f>
        <v>11</v>
      </c>
      <c r="B162" s="4" t="s">
        <v>10</v>
      </c>
      <c r="C162" s="1" t="s">
        <v>11</v>
      </c>
      <c r="D162" s="4">
        <v>2010</v>
      </c>
      <c r="E162" s="1" t="s">
        <v>12</v>
      </c>
      <c r="F162" s="3">
        <v>125</v>
      </c>
      <c r="G162" s="3">
        <v>6</v>
      </c>
      <c r="H162" s="16">
        <v>32</v>
      </c>
      <c r="I162" s="16">
        <v>32</v>
      </c>
      <c r="J162" s="16">
        <v>29</v>
      </c>
      <c r="K162" s="16">
        <v>0</v>
      </c>
      <c r="L162" s="16">
        <v>32</v>
      </c>
      <c r="M162">
        <v>0</v>
      </c>
      <c r="N162"/>
      <c r="O162"/>
      <c r="P162" t="b">
        <f t="shared" si="2"/>
        <v>0</v>
      </c>
    </row>
    <row r="163" spans="1:16" x14ac:dyDescent="0.25">
      <c r="A163" s="16">
        <f>IF(B163="","",COUNTIF($B$4:B163,B163))</f>
        <v>12</v>
      </c>
      <c r="B163" s="4" t="s">
        <v>10</v>
      </c>
      <c r="C163" s="1" t="s">
        <v>132</v>
      </c>
      <c r="D163" s="4">
        <v>2009</v>
      </c>
      <c r="E163" s="1" t="s">
        <v>14</v>
      </c>
      <c r="F163" s="3">
        <v>92</v>
      </c>
      <c r="G163" s="3">
        <v>4</v>
      </c>
      <c r="H163" s="16"/>
      <c r="I163" s="16">
        <v>24</v>
      </c>
      <c r="J163" s="16">
        <v>24</v>
      </c>
      <c r="K163" s="16">
        <v>22</v>
      </c>
      <c r="L163" s="16"/>
      <c r="M163">
        <v>22</v>
      </c>
      <c r="N163"/>
      <c r="O163"/>
      <c r="P163" t="b">
        <f t="shared" si="2"/>
        <v>0</v>
      </c>
    </row>
    <row r="164" spans="1:16" x14ac:dyDescent="0.25">
      <c r="A164" s="16">
        <f>IF(B164="","",COUNTIF($B$4:B164,B164))</f>
        <v>13</v>
      </c>
      <c r="B164" s="4" t="s">
        <v>10</v>
      </c>
      <c r="C164" s="1" t="s">
        <v>112</v>
      </c>
      <c r="D164" s="4">
        <v>2010</v>
      </c>
      <c r="E164" s="1" t="s">
        <v>97</v>
      </c>
      <c r="F164" s="3">
        <v>76</v>
      </c>
      <c r="G164" s="3">
        <v>3</v>
      </c>
      <c r="H164" s="16">
        <v>36</v>
      </c>
      <c r="I164" s="16"/>
      <c r="J164" s="16"/>
      <c r="K164" s="16">
        <v>20</v>
      </c>
      <c r="L164" s="16"/>
      <c r="M164">
        <v>20</v>
      </c>
      <c r="N164"/>
      <c r="O164"/>
      <c r="P164" t="b">
        <f t="shared" si="2"/>
        <v>0</v>
      </c>
    </row>
    <row r="165" spans="1:16" x14ac:dyDescent="0.25">
      <c r="A165" s="16">
        <f>IF(B165="","",COUNTIF($B$4:B165,B165))</f>
        <v>14</v>
      </c>
      <c r="B165" s="4" t="s">
        <v>10</v>
      </c>
      <c r="C165" s="1" t="s">
        <v>243</v>
      </c>
      <c r="D165" s="4">
        <v>2010</v>
      </c>
      <c r="E165" s="1" t="s">
        <v>14</v>
      </c>
      <c r="F165" s="3">
        <v>74</v>
      </c>
      <c r="G165" s="3">
        <v>3</v>
      </c>
      <c r="H165" s="16">
        <v>22</v>
      </c>
      <c r="I165" s="16"/>
      <c r="J165" s="16"/>
      <c r="K165" s="16">
        <v>26</v>
      </c>
      <c r="L165" s="16"/>
      <c r="M165">
        <v>26</v>
      </c>
      <c r="N165"/>
      <c r="O165"/>
      <c r="P165" t="b">
        <f t="shared" si="2"/>
        <v>0</v>
      </c>
    </row>
    <row r="166" spans="1:16" x14ac:dyDescent="0.25">
      <c r="A166" s="16">
        <f>IF(B166="","",COUNTIF($B$4:B166,B166))</f>
        <v>15</v>
      </c>
      <c r="B166" s="4" t="s">
        <v>10</v>
      </c>
      <c r="C166" s="1" t="s">
        <v>164</v>
      </c>
      <c r="D166" s="4">
        <v>2010</v>
      </c>
      <c r="E166" s="1" t="s">
        <v>17</v>
      </c>
      <c r="F166" s="3">
        <v>50</v>
      </c>
      <c r="G166" s="3">
        <v>3</v>
      </c>
      <c r="H166" s="16"/>
      <c r="I166" s="16">
        <v>14</v>
      </c>
      <c r="J166" s="16"/>
      <c r="K166" s="16">
        <v>18</v>
      </c>
      <c r="L166" s="16"/>
      <c r="M166">
        <v>18</v>
      </c>
      <c r="N166"/>
      <c r="O166"/>
      <c r="P166" t="b">
        <f t="shared" si="2"/>
        <v>0</v>
      </c>
    </row>
    <row r="167" spans="1:16" x14ac:dyDescent="0.25">
      <c r="A167" s="16">
        <f>IF(B167="","",COUNTIF($B$4:B167,B167))</f>
        <v>16</v>
      </c>
      <c r="B167" s="4" t="s">
        <v>10</v>
      </c>
      <c r="C167" s="1" t="s">
        <v>143</v>
      </c>
      <c r="D167" s="4">
        <v>2009</v>
      </c>
      <c r="E167" s="1" t="s">
        <v>17</v>
      </c>
      <c r="F167" s="3">
        <v>20</v>
      </c>
      <c r="G167" s="3">
        <v>1</v>
      </c>
      <c r="H167" s="16"/>
      <c r="I167" s="16">
        <v>20</v>
      </c>
      <c r="J167" s="16"/>
      <c r="K167" s="16"/>
      <c r="L167" s="16"/>
      <c r="M167"/>
      <c r="N167"/>
      <c r="O167"/>
      <c r="P167" t="b">
        <f t="shared" si="2"/>
        <v>0</v>
      </c>
    </row>
    <row r="168" spans="1:16" x14ac:dyDescent="0.25">
      <c r="A168" s="16">
        <f>IF(B168="","",COUNTIF($B$4:B168,B168))</f>
        <v>17</v>
      </c>
      <c r="B168" s="4" t="s">
        <v>10</v>
      </c>
      <c r="C168" s="1" t="s">
        <v>147</v>
      </c>
      <c r="D168" s="4">
        <v>2009</v>
      </c>
      <c r="E168" s="1" t="s">
        <v>17</v>
      </c>
      <c r="F168" s="3">
        <v>18</v>
      </c>
      <c r="G168" s="3">
        <v>1</v>
      </c>
      <c r="H168" s="16"/>
      <c r="I168" s="16">
        <v>18</v>
      </c>
      <c r="J168" s="16"/>
      <c r="K168" s="16"/>
      <c r="L168" s="16"/>
      <c r="M168"/>
      <c r="N168"/>
      <c r="O168"/>
      <c r="P168" t="b">
        <f t="shared" si="2"/>
        <v>0</v>
      </c>
    </row>
    <row r="169" spans="1:16" x14ac:dyDescent="0.25">
      <c r="A169" s="16">
        <f>IF(B169="","",COUNTIF($B$4:B169,B169))</f>
        <v>18</v>
      </c>
      <c r="B169" s="4" t="s">
        <v>10</v>
      </c>
      <c r="C169" s="1" t="s">
        <v>166</v>
      </c>
      <c r="D169" s="4">
        <v>2009</v>
      </c>
      <c r="E169" s="1" t="s">
        <v>17</v>
      </c>
      <c r="F169" s="3">
        <v>16</v>
      </c>
      <c r="G169" s="3">
        <v>1</v>
      </c>
      <c r="H169" s="16"/>
      <c r="I169" s="16">
        <v>16</v>
      </c>
      <c r="J169" s="16"/>
      <c r="K169" s="16"/>
      <c r="L169" s="16"/>
      <c r="M169"/>
      <c r="N169"/>
      <c r="O169"/>
      <c r="P169" t="b">
        <f t="shared" si="2"/>
        <v>0</v>
      </c>
    </row>
    <row r="170" spans="1:16" x14ac:dyDescent="0.25">
      <c r="A170" s="16">
        <f>IF(B170="","",COUNTIF($B$4:B170,B170))</f>
        <v>19</v>
      </c>
      <c r="B170" s="4" t="s">
        <v>10</v>
      </c>
      <c r="C170" s="1" t="s">
        <v>89</v>
      </c>
      <c r="D170" s="4">
        <v>2010</v>
      </c>
      <c r="E170" s="1" t="s">
        <v>17</v>
      </c>
      <c r="F170" s="3">
        <v>15</v>
      </c>
      <c r="G170" s="3">
        <v>1</v>
      </c>
      <c r="H170" s="16"/>
      <c r="I170" s="16">
        <v>15</v>
      </c>
      <c r="J170" s="16"/>
      <c r="K170" s="16"/>
      <c r="L170" s="16"/>
      <c r="M170"/>
      <c r="N170"/>
      <c r="O170"/>
      <c r="P170" t="b">
        <f t="shared" si="2"/>
        <v>0</v>
      </c>
    </row>
    <row r="171" spans="1:16" x14ac:dyDescent="0.25">
      <c r="A171" s="16">
        <f>IF(B171="","",COUNTIF($B$4:B171,B171))</f>
        <v>1</v>
      </c>
      <c r="B171" s="4" t="s">
        <v>20</v>
      </c>
      <c r="C171" s="1" t="s">
        <v>212</v>
      </c>
      <c r="D171" s="4">
        <v>2007</v>
      </c>
      <c r="E171" s="1" t="s">
        <v>97</v>
      </c>
      <c r="F171" s="3">
        <v>460</v>
      </c>
      <c r="G171" s="3">
        <v>6</v>
      </c>
      <c r="H171" s="16">
        <v>100</v>
      </c>
      <c r="I171" s="16">
        <v>100</v>
      </c>
      <c r="J171" s="16">
        <v>45</v>
      </c>
      <c r="K171" s="16">
        <v>80</v>
      </c>
      <c r="L171" s="16">
        <v>100</v>
      </c>
      <c r="M171">
        <v>80</v>
      </c>
      <c r="N171"/>
      <c r="O171"/>
      <c r="P171" t="b">
        <f t="shared" si="2"/>
        <v>1</v>
      </c>
    </row>
    <row r="172" spans="1:16" x14ac:dyDescent="0.25">
      <c r="A172" s="16">
        <f>IF(B172="","",COUNTIF($B$4:B172,B172))</f>
        <v>2</v>
      </c>
      <c r="B172" s="4" t="s">
        <v>20</v>
      </c>
      <c r="C172" s="1" t="s">
        <v>19</v>
      </c>
      <c r="D172" s="4">
        <v>2007</v>
      </c>
      <c r="E172" s="1" t="s">
        <v>14</v>
      </c>
      <c r="F172" s="3">
        <v>440</v>
      </c>
      <c r="G172" s="3">
        <v>6</v>
      </c>
      <c r="H172" s="16">
        <v>80</v>
      </c>
      <c r="I172" s="16">
        <v>60</v>
      </c>
      <c r="J172" s="16">
        <v>80</v>
      </c>
      <c r="K172" s="16">
        <v>100</v>
      </c>
      <c r="L172" s="16">
        <v>80</v>
      </c>
      <c r="M172">
        <v>100</v>
      </c>
      <c r="N172"/>
      <c r="O172"/>
      <c r="P172" t="b">
        <f t="shared" si="2"/>
        <v>1</v>
      </c>
    </row>
    <row r="173" spans="1:16" x14ac:dyDescent="0.25">
      <c r="A173" s="16">
        <f>IF(B173="","",COUNTIF($B$4:B173,B173))</f>
        <v>3</v>
      </c>
      <c r="B173" s="4" t="s">
        <v>20</v>
      </c>
      <c r="C173" s="1" t="s">
        <v>135</v>
      </c>
      <c r="D173" s="4">
        <v>2007</v>
      </c>
      <c r="E173" s="1" t="s">
        <v>12</v>
      </c>
      <c r="F173" s="3">
        <v>320</v>
      </c>
      <c r="G173" s="3">
        <v>5</v>
      </c>
      <c r="H173" s="16"/>
      <c r="I173" s="16">
        <v>80</v>
      </c>
      <c r="J173" s="16">
        <v>100</v>
      </c>
      <c r="K173" s="16">
        <v>45</v>
      </c>
      <c r="L173" s="16">
        <v>50</v>
      </c>
      <c r="M173">
        <v>45</v>
      </c>
      <c r="N173"/>
      <c r="O173"/>
      <c r="P173" t="b">
        <f t="shared" si="2"/>
        <v>1</v>
      </c>
    </row>
    <row r="174" spans="1:16" x14ac:dyDescent="0.25">
      <c r="A174" s="16">
        <f>IF(B174="","",COUNTIF($B$4:B174,B174))</f>
        <v>4</v>
      </c>
      <c r="B174" s="4" t="s">
        <v>20</v>
      </c>
      <c r="C174" s="1" t="s">
        <v>34</v>
      </c>
      <c r="D174" s="4">
        <v>2007</v>
      </c>
      <c r="E174" s="1" t="s">
        <v>14</v>
      </c>
      <c r="F174" s="3">
        <v>270</v>
      </c>
      <c r="G174" s="3">
        <v>6</v>
      </c>
      <c r="H174" s="16">
        <v>60</v>
      </c>
      <c r="I174" s="16">
        <v>50</v>
      </c>
      <c r="J174" s="16">
        <v>36</v>
      </c>
      <c r="K174" s="16">
        <v>50</v>
      </c>
      <c r="L174" s="16">
        <v>60</v>
      </c>
      <c r="M174">
        <v>50</v>
      </c>
      <c r="N174"/>
      <c r="O174"/>
      <c r="P174" t="b">
        <f t="shared" si="2"/>
        <v>1</v>
      </c>
    </row>
    <row r="175" spans="1:16" x14ac:dyDescent="0.25">
      <c r="A175" s="16">
        <f>IF(B175="","",COUNTIF($B$4:B175,B175))</f>
        <v>5</v>
      </c>
      <c r="B175" s="4" t="s">
        <v>20</v>
      </c>
      <c r="C175" s="1" t="s">
        <v>240</v>
      </c>
      <c r="D175" s="4">
        <v>2008</v>
      </c>
      <c r="E175" s="1" t="s">
        <v>14</v>
      </c>
      <c r="F175" s="3">
        <v>265</v>
      </c>
      <c r="G175" s="3">
        <v>6</v>
      </c>
      <c r="H175" s="16">
        <v>50</v>
      </c>
      <c r="I175" s="16">
        <v>45</v>
      </c>
      <c r="J175" s="16">
        <v>50</v>
      </c>
      <c r="K175" s="16">
        <v>60</v>
      </c>
      <c r="L175" s="16">
        <v>45</v>
      </c>
      <c r="M175">
        <v>60</v>
      </c>
      <c r="N175"/>
      <c r="O175"/>
      <c r="P175" t="b">
        <f t="shared" si="2"/>
        <v>1</v>
      </c>
    </row>
    <row r="176" spans="1:16" x14ac:dyDescent="0.25">
      <c r="A176" s="16">
        <f>IF(B176="","",COUNTIF($B$4:B176,B176))</f>
        <v>6</v>
      </c>
      <c r="B176" s="4" t="s">
        <v>20</v>
      </c>
      <c r="C176" s="1" t="s">
        <v>171</v>
      </c>
      <c r="D176" s="4">
        <v>2007</v>
      </c>
      <c r="E176" s="1" t="s">
        <v>12</v>
      </c>
      <c r="F176" s="3">
        <v>220</v>
      </c>
      <c r="G176" s="3">
        <v>5</v>
      </c>
      <c r="H176" s="16"/>
      <c r="I176" s="16">
        <v>40</v>
      </c>
      <c r="J176" s="16">
        <v>60</v>
      </c>
      <c r="K176" s="16">
        <v>40</v>
      </c>
      <c r="L176" s="16">
        <v>40</v>
      </c>
      <c r="M176">
        <v>40</v>
      </c>
      <c r="N176"/>
      <c r="O176"/>
      <c r="P176" t="b">
        <f t="shared" si="2"/>
        <v>1</v>
      </c>
    </row>
    <row r="177" spans="1:16" x14ac:dyDescent="0.25">
      <c r="A177" s="16">
        <f>IF(B177="","",COUNTIF($B$4:B177,B177))</f>
        <v>7</v>
      </c>
      <c r="B177" s="4" t="s">
        <v>20</v>
      </c>
      <c r="C177" s="1" t="s">
        <v>36</v>
      </c>
      <c r="D177" s="4">
        <v>2008</v>
      </c>
      <c r="E177" s="1" t="s">
        <v>12</v>
      </c>
      <c r="F177" s="3">
        <v>185</v>
      </c>
      <c r="G177" s="3">
        <v>5</v>
      </c>
      <c r="H177" s="16">
        <v>45</v>
      </c>
      <c r="I177" s="16">
        <v>36</v>
      </c>
      <c r="J177" s="16">
        <v>40</v>
      </c>
      <c r="K177" s="16">
        <v>32</v>
      </c>
      <c r="L177" s="16"/>
      <c r="M177">
        <v>32</v>
      </c>
      <c r="N177"/>
      <c r="O177"/>
      <c r="P177" t="b">
        <f t="shared" si="2"/>
        <v>1</v>
      </c>
    </row>
    <row r="178" spans="1:16" x14ac:dyDescent="0.25">
      <c r="A178" s="16">
        <f>IF(B178="","",COUNTIF($B$4:B178,B178))</f>
        <v>8</v>
      </c>
      <c r="B178" s="4" t="s">
        <v>20</v>
      </c>
      <c r="C178" s="1" t="s">
        <v>42</v>
      </c>
      <c r="D178" s="4">
        <v>2008</v>
      </c>
      <c r="E178" s="1" t="s">
        <v>12</v>
      </c>
      <c r="F178" s="3">
        <v>169</v>
      </c>
      <c r="G178" s="3">
        <v>6</v>
      </c>
      <c r="H178" s="16">
        <v>40</v>
      </c>
      <c r="I178" s="16">
        <v>32</v>
      </c>
      <c r="J178" s="16">
        <v>32</v>
      </c>
      <c r="K178" s="16">
        <v>29</v>
      </c>
      <c r="L178" s="16">
        <v>36</v>
      </c>
      <c r="M178">
        <v>29</v>
      </c>
      <c r="N178"/>
      <c r="O178"/>
      <c r="P178" t="b">
        <f t="shared" si="2"/>
        <v>1</v>
      </c>
    </row>
    <row r="179" spans="1:16" x14ac:dyDescent="0.25">
      <c r="A179" s="16">
        <f>IF(B179="","",COUNTIF($B$4:B179,B179))</f>
        <v>9</v>
      </c>
      <c r="B179" s="4" t="s">
        <v>20</v>
      </c>
      <c r="C179" s="1" t="s">
        <v>241</v>
      </c>
      <c r="D179" s="4">
        <v>2008</v>
      </c>
      <c r="E179" s="1" t="s">
        <v>12</v>
      </c>
      <c r="F179" s="3">
        <v>152</v>
      </c>
      <c r="G179" s="3">
        <v>6</v>
      </c>
      <c r="H179" s="16">
        <v>36</v>
      </c>
      <c r="I179" s="16">
        <v>29</v>
      </c>
      <c r="J179" s="16">
        <v>29</v>
      </c>
      <c r="K179" s="16">
        <v>26</v>
      </c>
      <c r="L179" s="16">
        <v>32</v>
      </c>
      <c r="M179">
        <v>26</v>
      </c>
      <c r="N179"/>
      <c r="O179"/>
      <c r="P179" t="b">
        <f t="shared" si="2"/>
        <v>1</v>
      </c>
    </row>
    <row r="180" spans="1:16" x14ac:dyDescent="0.25">
      <c r="A180" s="16">
        <f>IF(B180="","",COUNTIF($B$4:B180,B180))</f>
        <v>10</v>
      </c>
      <c r="B180" s="4" t="s">
        <v>20</v>
      </c>
      <c r="C180" s="1" t="s">
        <v>152</v>
      </c>
      <c r="D180" s="4">
        <v>2008</v>
      </c>
      <c r="E180" s="1" t="s">
        <v>97</v>
      </c>
      <c r="F180" s="3">
        <v>98</v>
      </c>
      <c r="G180" s="3">
        <v>3</v>
      </c>
      <c r="H180" s="16"/>
      <c r="I180" s="16"/>
      <c r="J180" s="16">
        <v>26</v>
      </c>
      <c r="K180" s="16">
        <v>36</v>
      </c>
      <c r="L180" s="16"/>
      <c r="M180">
        <v>36</v>
      </c>
      <c r="N180"/>
      <c r="O180"/>
      <c r="P180" t="b">
        <f t="shared" si="2"/>
        <v>1</v>
      </c>
    </row>
    <row r="181" spans="1:16" x14ac:dyDescent="0.25">
      <c r="A181" s="16">
        <f>IF(B181="","",COUNTIF($B$4:B181,B181))</f>
        <v>1</v>
      </c>
      <c r="B181" s="4" t="s">
        <v>39</v>
      </c>
      <c r="C181" s="1" t="s">
        <v>210</v>
      </c>
      <c r="D181" s="4">
        <v>2005</v>
      </c>
      <c r="E181" s="1" t="s">
        <v>12</v>
      </c>
      <c r="F181" s="3">
        <v>500</v>
      </c>
      <c r="G181" s="3">
        <v>5</v>
      </c>
      <c r="H181" s="16">
        <v>100</v>
      </c>
      <c r="I181" s="16"/>
      <c r="J181" s="16">
        <v>100</v>
      </c>
      <c r="K181" s="16">
        <v>100</v>
      </c>
      <c r="L181" s="16">
        <v>100</v>
      </c>
      <c r="M181">
        <v>100</v>
      </c>
      <c r="N181"/>
      <c r="O181"/>
      <c r="P181" t="b">
        <f t="shared" si="2"/>
        <v>0</v>
      </c>
    </row>
    <row r="182" spans="1:16" x14ac:dyDescent="0.25">
      <c r="A182" s="16">
        <f>IF(B182="","",COUNTIF($B$4:B182,B182))</f>
        <v>2</v>
      </c>
      <c r="B182" s="4" t="s">
        <v>39</v>
      </c>
      <c r="C182" s="1" t="s">
        <v>155</v>
      </c>
      <c r="D182" s="4">
        <v>2006</v>
      </c>
      <c r="E182" s="1" t="s">
        <v>12</v>
      </c>
      <c r="F182" s="3">
        <v>350</v>
      </c>
      <c r="G182" s="3">
        <v>6</v>
      </c>
      <c r="H182" s="16">
        <v>80</v>
      </c>
      <c r="I182" s="16">
        <v>100</v>
      </c>
      <c r="J182" s="16">
        <v>60</v>
      </c>
      <c r="K182" s="16">
        <v>50</v>
      </c>
      <c r="L182" s="16">
        <v>60</v>
      </c>
      <c r="M182">
        <v>50</v>
      </c>
      <c r="N182"/>
      <c r="O182"/>
      <c r="P182" t="b">
        <f t="shared" si="2"/>
        <v>0</v>
      </c>
    </row>
    <row r="183" spans="1:16" x14ac:dyDescent="0.25">
      <c r="A183" s="16">
        <f>IF(B183="","",COUNTIF($B$4:B183,B183))</f>
        <v>3</v>
      </c>
      <c r="B183" s="4" t="s">
        <v>39</v>
      </c>
      <c r="C183" s="1" t="s">
        <v>211</v>
      </c>
      <c r="D183" s="4">
        <v>2005</v>
      </c>
      <c r="E183" s="1" t="s">
        <v>97</v>
      </c>
      <c r="F183" s="3">
        <v>301</v>
      </c>
      <c r="G183" s="3">
        <v>5</v>
      </c>
      <c r="H183" s="16">
        <v>60</v>
      </c>
      <c r="I183" s="16">
        <v>36</v>
      </c>
      <c r="J183" s="16"/>
      <c r="K183" s="16">
        <v>80</v>
      </c>
      <c r="L183" s="16">
        <v>45</v>
      </c>
      <c r="M183">
        <v>80</v>
      </c>
      <c r="N183"/>
      <c r="O183"/>
      <c r="P183" t="b">
        <f t="shared" si="2"/>
        <v>0</v>
      </c>
    </row>
    <row r="184" spans="1:16" x14ac:dyDescent="0.25">
      <c r="A184" s="16">
        <f>IF(B184="","",COUNTIF($B$4:B184,B184))</f>
        <v>4</v>
      </c>
      <c r="B184" s="4" t="s">
        <v>39</v>
      </c>
      <c r="C184" s="1" t="s">
        <v>187</v>
      </c>
      <c r="D184" s="4">
        <v>2006</v>
      </c>
      <c r="E184" s="1" t="s">
        <v>14</v>
      </c>
      <c r="F184" s="3">
        <v>290</v>
      </c>
      <c r="G184" s="3">
        <v>5</v>
      </c>
      <c r="H184" s="16">
        <v>45</v>
      </c>
      <c r="I184" s="16">
        <v>80</v>
      </c>
      <c r="J184" s="16">
        <v>45</v>
      </c>
      <c r="K184" s="16">
        <v>60</v>
      </c>
      <c r="L184" s="16"/>
      <c r="M184">
        <v>60</v>
      </c>
      <c r="N184"/>
      <c r="O184"/>
      <c r="P184" t="b">
        <f t="shared" si="2"/>
        <v>0</v>
      </c>
    </row>
    <row r="185" spans="1:16" x14ac:dyDescent="0.25">
      <c r="A185" s="16">
        <f>IF(B185="","",COUNTIF($B$4:B185,B185))</f>
        <v>5</v>
      </c>
      <c r="B185" s="4" t="s">
        <v>39</v>
      </c>
      <c r="C185" s="1" t="s">
        <v>107</v>
      </c>
      <c r="D185" s="4">
        <v>2006</v>
      </c>
      <c r="E185" s="1" t="s">
        <v>47</v>
      </c>
      <c r="F185" s="3">
        <v>226</v>
      </c>
      <c r="G185" s="3">
        <v>5</v>
      </c>
      <c r="H185" s="16"/>
      <c r="I185" s="16">
        <v>50</v>
      </c>
      <c r="J185" s="16">
        <v>50</v>
      </c>
      <c r="K185" s="16">
        <v>45</v>
      </c>
      <c r="L185" s="16">
        <v>36</v>
      </c>
      <c r="M185">
        <v>45</v>
      </c>
      <c r="N185"/>
      <c r="O185"/>
      <c r="P185" t="b">
        <f t="shared" si="2"/>
        <v>0</v>
      </c>
    </row>
    <row r="186" spans="1:16" x14ac:dyDescent="0.25">
      <c r="A186" s="16">
        <f>IF(B186="","",COUNTIF($B$4:B186,B186))</f>
        <v>6</v>
      </c>
      <c r="B186" s="4" t="s">
        <v>39</v>
      </c>
      <c r="C186" s="1" t="s">
        <v>229</v>
      </c>
      <c r="D186" s="4">
        <v>2006</v>
      </c>
      <c r="E186" s="1" t="s">
        <v>14</v>
      </c>
      <c r="F186" s="3">
        <v>201</v>
      </c>
      <c r="G186" s="3">
        <v>6</v>
      </c>
      <c r="H186" s="16">
        <v>40</v>
      </c>
      <c r="I186" s="16">
        <v>45</v>
      </c>
      <c r="J186" s="16">
        <v>36</v>
      </c>
      <c r="K186" s="16">
        <v>40</v>
      </c>
      <c r="L186" s="16">
        <v>32</v>
      </c>
      <c r="M186">
        <v>40</v>
      </c>
      <c r="N186"/>
      <c r="O186"/>
      <c r="P186" t="b">
        <f t="shared" si="2"/>
        <v>0</v>
      </c>
    </row>
    <row r="187" spans="1:16" x14ac:dyDescent="0.25">
      <c r="A187" s="16">
        <f>IF(B187="","",COUNTIF($B$4:B187,B187))</f>
        <v>7</v>
      </c>
      <c r="B187" s="4" t="s">
        <v>39</v>
      </c>
      <c r="C187" s="1" t="s">
        <v>45</v>
      </c>
      <c r="D187" s="4">
        <v>2006</v>
      </c>
      <c r="E187" s="1" t="s">
        <v>12</v>
      </c>
      <c r="F187" s="3">
        <v>172</v>
      </c>
      <c r="G187" s="3">
        <v>4</v>
      </c>
      <c r="H187" s="16"/>
      <c r="I187" s="16">
        <v>60</v>
      </c>
      <c r="J187" s="16">
        <v>40</v>
      </c>
      <c r="K187" s="16">
        <v>36</v>
      </c>
      <c r="L187" s="16"/>
      <c r="M187">
        <v>36</v>
      </c>
      <c r="N187"/>
      <c r="O187"/>
      <c r="P187" t="b">
        <f t="shared" si="2"/>
        <v>0</v>
      </c>
    </row>
    <row r="188" spans="1:16" x14ac:dyDescent="0.25">
      <c r="A188" s="16">
        <f>IF(B188="","",COUNTIF($B$4:B188,B188))</f>
        <v>8</v>
      </c>
      <c r="B188" s="4" t="s">
        <v>39</v>
      </c>
      <c r="C188" s="1" t="s">
        <v>182</v>
      </c>
      <c r="D188" s="4">
        <v>2006</v>
      </c>
      <c r="E188" s="1" t="s">
        <v>14</v>
      </c>
      <c r="F188" s="3">
        <v>169</v>
      </c>
      <c r="G188" s="3">
        <v>5</v>
      </c>
      <c r="H188" s="16">
        <v>36</v>
      </c>
      <c r="I188" s="16">
        <v>40</v>
      </c>
      <c r="J188" s="16">
        <v>29</v>
      </c>
      <c r="K188" s="16">
        <v>32</v>
      </c>
      <c r="L188" s="16"/>
      <c r="M188">
        <v>32</v>
      </c>
      <c r="N188"/>
      <c r="O188"/>
      <c r="P188" t="b">
        <f t="shared" si="2"/>
        <v>0</v>
      </c>
    </row>
    <row r="189" spans="1:16" x14ac:dyDescent="0.25">
      <c r="A189" s="16">
        <f>IF(B189="","",COUNTIF($B$4:B189,B189))</f>
        <v>9</v>
      </c>
      <c r="B189" s="4" t="s">
        <v>39</v>
      </c>
      <c r="C189" s="1" t="s">
        <v>38</v>
      </c>
      <c r="D189" s="4">
        <v>2005</v>
      </c>
      <c r="E189" s="1" t="s">
        <v>12</v>
      </c>
      <c r="F189" s="3">
        <v>160</v>
      </c>
      <c r="G189" s="3">
        <v>2</v>
      </c>
      <c r="H189" s="16"/>
      <c r="I189" s="16"/>
      <c r="J189" s="16">
        <v>80</v>
      </c>
      <c r="K189" s="16"/>
      <c r="L189" s="16">
        <v>80</v>
      </c>
      <c r="M189"/>
      <c r="N189"/>
      <c r="O189"/>
      <c r="P189" t="b">
        <f t="shared" si="2"/>
        <v>0</v>
      </c>
    </row>
    <row r="190" spans="1:16" x14ac:dyDescent="0.25">
      <c r="A190" s="16">
        <f>IF(B190="","",COUNTIF($B$4:B190,B190))</f>
        <v>10</v>
      </c>
      <c r="B190" s="4" t="s">
        <v>39</v>
      </c>
      <c r="C190" s="1" t="s">
        <v>121</v>
      </c>
      <c r="D190" s="4">
        <v>2006</v>
      </c>
      <c r="E190" s="1" t="s">
        <v>47</v>
      </c>
      <c r="F190" s="3">
        <v>113</v>
      </c>
      <c r="G190" s="3">
        <v>4</v>
      </c>
      <c r="H190" s="16"/>
      <c r="I190" s="16"/>
      <c r="J190" s="16">
        <v>26</v>
      </c>
      <c r="K190" s="16">
        <v>29</v>
      </c>
      <c r="L190" s="16">
        <v>29</v>
      </c>
      <c r="M190">
        <v>29</v>
      </c>
      <c r="N190"/>
      <c r="O190"/>
      <c r="P190" t="b">
        <f t="shared" si="2"/>
        <v>0</v>
      </c>
    </row>
    <row r="191" spans="1:16" x14ac:dyDescent="0.25">
      <c r="A191" s="16">
        <f>IF(B191="","",COUNTIF($B$4:B191,B191))</f>
        <v>11</v>
      </c>
      <c r="B191" s="4" t="s">
        <v>39</v>
      </c>
      <c r="C191" s="1" t="s">
        <v>148</v>
      </c>
      <c r="D191" s="4">
        <v>2005</v>
      </c>
      <c r="E191" s="1" t="s">
        <v>12</v>
      </c>
      <c r="F191" s="3">
        <v>100</v>
      </c>
      <c r="G191" s="3">
        <v>2</v>
      </c>
      <c r="H191" s="16">
        <v>50</v>
      </c>
      <c r="I191" s="16"/>
      <c r="J191" s="16"/>
      <c r="K191" s="16"/>
      <c r="L191" s="16">
        <v>50</v>
      </c>
      <c r="M191"/>
      <c r="N191"/>
      <c r="O191"/>
      <c r="P191" t="b">
        <f t="shared" si="2"/>
        <v>0</v>
      </c>
    </row>
    <row r="192" spans="1:16" x14ac:dyDescent="0.25">
      <c r="A192" s="16">
        <f>IF(B192="","",COUNTIF($B$4:B192,B192))</f>
        <v>12</v>
      </c>
      <c r="B192" s="4" t="s">
        <v>39</v>
      </c>
      <c r="C192" s="1" t="s">
        <v>44</v>
      </c>
      <c r="D192" s="4">
        <v>2006</v>
      </c>
      <c r="E192" s="1" t="s">
        <v>12</v>
      </c>
      <c r="F192" s="3">
        <v>40</v>
      </c>
      <c r="G192" s="3">
        <v>1</v>
      </c>
      <c r="H192" s="16"/>
      <c r="I192" s="16"/>
      <c r="J192" s="16"/>
      <c r="K192" s="16"/>
      <c r="L192" s="16">
        <v>40</v>
      </c>
      <c r="M192"/>
      <c r="N192"/>
      <c r="O192"/>
      <c r="P192" t="b">
        <f t="shared" si="2"/>
        <v>0</v>
      </c>
    </row>
    <row r="193" spans="1:16" x14ac:dyDescent="0.25">
      <c r="A193" s="16">
        <f>IF(B193="","",COUNTIF($B$4:B193,B193))</f>
        <v>13</v>
      </c>
      <c r="B193" s="4" t="s">
        <v>39</v>
      </c>
      <c r="C193" s="1" t="s">
        <v>72</v>
      </c>
      <c r="D193" s="4">
        <v>2006</v>
      </c>
      <c r="E193" s="1" t="s">
        <v>47</v>
      </c>
      <c r="F193" s="3">
        <v>32</v>
      </c>
      <c r="G193" s="3">
        <v>1</v>
      </c>
      <c r="H193" s="16"/>
      <c r="I193" s="16"/>
      <c r="J193" s="16">
        <v>32</v>
      </c>
      <c r="K193" s="16"/>
      <c r="L193" s="16"/>
      <c r="M193"/>
      <c r="N193"/>
      <c r="O193"/>
      <c r="P193" t="b">
        <f t="shared" si="2"/>
        <v>0</v>
      </c>
    </row>
    <row r="194" spans="1:16" x14ac:dyDescent="0.25">
      <c r="A194" s="16">
        <f>IF(B194="","",COUNTIF($B$4:B194,B194))</f>
        <v>1</v>
      </c>
      <c r="B194" s="4" t="s">
        <v>28</v>
      </c>
      <c r="C194" s="1" t="s">
        <v>26</v>
      </c>
      <c r="D194" s="4">
        <v>2004</v>
      </c>
      <c r="E194" s="1" t="s">
        <v>14</v>
      </c>
      <c r="F194" s="3">
        <v>480</v>
      </c>
      <c r="G194" s="3">
        <v>6</v>
      </c>
      <c r="H194" s="16">
        <v>60</v>
      </c>
      <c r="I194" s="16">
        <v>100</v>
      </c>
      <c r="J194" s="16">
        <v>100</v>
      </c>
      <c r="K194" s="16">
        <v>100</v>
      </c>
      <c r="L194" s="16">
        <v>80</v>
      </c>
      <c r="M194">
        <v>100</v>
      </c>
      <c r="N194"/>
      <c r="O194"/>
      <c r="P194" t="b">
        <f t="shared" si="2"/>
        <v>1</v>
      </c>
    </row>
    <row r="195" spans="1:16" x14ac:dyDescent="0.25">
      <c r="A195" s="16">
        <f>IF(B195="","",COUNTIF($B$4:B195,B195))</f>
        <v>2</v>
      </c>
      <c r="B195" s="4" t="s">
        <v>28</v>
      </c>
      <c r="C195" s="1" t="s">
        <v>163</v>
      </c>
      <c r="D195" s="4">
        <v>2004</v>
      </c>
      <c r="E195" s="1" t="s">
        <v>12</v>
      </c>
      <c r="F195" s="3">
        <v>440</v>
      </c>
      <c r="G195" s="3">
        <v>5</v>
      </c>
      <c r="H195" s="16">
        <v>100</v>
      </c>
      <c r="I195" s="16"/>
      <c r="J195" s="16">
        <v>80</v>
      </c>
      <c r="K195" s="16">
        <v>80</v>
      </c>
      <c r="L195" s="16">
        <v>100</v>
      </c>
      <c r="M195">
        <v>80</v>
      </c>
      <c r="N195"/>
      <c r="O195"/>
      <c r="P195" t="b">
        <f t="shared" si="2"/>
        <v>1</v>
      </c>
    </row>
    <row r="196" spans="1:16" x14ac:dyDescent="0.25">
      <c r="A196" s="16">
        <f>IF(B196="","",COUNTIF($B$4:B196,B196))</f>
        <v>3</v>
      </c>
      <c r="B196" s="4" t="s">
        <v>28</v>
      </c>
      <c r="C196" s="1" t="s">
        <v>161</v>
      </c>
      <c r="D196" s="4">
        <v>2004</v>
      </c>
      <c r="E196" s="1" t="s">
        <v>17</v>
      </c>
      <c r="F196" s="3">
        <v>280</v>
      </c>
      <c r="G196" s="3">
        <v>6</v>
      </c>
      <c r="H196" s="16">
        <v>45</v>
      </c>
      <c r="I196" s="16">
        <v>60</v>
      </c>
      <c r="J196" s="16">
        <v>50</v>
      </c>
      <c r="K196" s="16">
        <v>60</v>
      </c>
      <c r="L196" s="16">
        <v>50</v>
      </c>
      <c r="M196">
        <v>60</v>
      </c>
      <c r="N196"/>
      <c r="O196"/>
      <c r="P196" t="b">
        <f t="shared" ref="P196:P217" si="3">IF(B196="","",MOD(IF(B196=B195,P195,P195+1),2)=1)</f>
        <v>1</v>
      </c>
    </row>
    <row r="197" spans="1:16" x14ac:dyDescent="0.25">
      <c r="A197" s="16">
        <f>IF(B197="","",COUNTIF($B$4:B197,B197))</f>
        <v>4</v>
      </c>
      <c r="B197" s="4" t="s">
        <v>28</v>
      </c>
      <c r="C197" s="1" t="s">
        <v>201</v>
      </c>
      <c r="D197" s="4">
        <v>2003</v>
      </c>
      <c r="E197" s="1" t="s">
        <v>12</v>
      </c>
      <c r="F197" s="3">
        <v>170</v>
      </c>
      <c r="G197" s="3">
        <v>3</v>
      </c>
      <c r="H197" s="16">
        <v>50</v>
      </c>
      <c r="I197" s="16"/>
      <c r="J197" s="16">
        <v>60</v>
      </c>
      <c r="K197" s="16"/>
      <c r="L197" s="16">
        <v>60</v>
      </c>
      <c r="M197"/>
      <c r="N197"/>
      <c r="O197"/>
      <c r="P197" t="b">
        <f t="shared" si="3"/>
        <v>1</v>
      </c>
    </row>
    <row r="198" spans="1:16" x14ac:dyDescent="0.25">
      <c r="A198" s="16">
        <f>IF(B198="","",COUNTIF($B$4:B198,B198))</f>
        <v>5</v>
      </c>
      <c r="B198" s="4" t="s">
        <v>28</v>
      </c>
      <c r="C198" s="1" t="s">
        <v>158</v>
      </c>
      <c r="D198" s="4">
        <v>2003</v>
      </c>
      <c r="E198" s="1" t="s">
        <v>14</v>
      </c>
      <c r="F198" s="3">
        <v>160</v>
      </c>
      <c r="G198" s="3">
        <v>2</v>
      </c>
      <c r="H198" s="16">
        <v>80</v>
      </c>
      <c r="I198" s="16">
        <v>80</v>
      </c>
      <c r="J198" s="16"/>
      <c r="K198" s="16"/>
      <c r="L198" s="16"/>
      <c r="M198"/>
      <c r="N198"/>
      <c r="O198"/>
      <c r="P198" t="b">
        <f t="shared" si="3"/>
        <v>1</v>
      </c>
    </row>
    <row r="199" spans="1:16" x14ac:dyDescent="0.25">
      <c r="A199" s="16">
        <f>IF(B199="","",COUNTIF($B$4:B199,B199))</f>
        <v>6</v>
      </c>
      <c r="B199" s="4" t="s">
        <v>28</v>
      </c>
      <c r="C199" s="1" t="s">
        <v>37</v>
      </c>
      <c r="D199" s="4">
        <v>2004</v>
      </c>
      <c r="E199" s="1" t="s">
        <v>17</v>
      </c>
      <c r="F199" s="3">
        <v>45</v>
      </c>
      <c r="G199" s="3">
        <v>1</v>
      </c>
      <c r="H199" s="16"/>
      <c r="I199" s="16"/>
      <c r="J199" s="16"/>
      <c r="K199" s="16"/>
      <c r="L199" s="16">
        <v>45</v>
      </c>
      <c r="M199"/>
      <c r="N199"/>
      <c r="O199"/>
      <c r="P199" t="b">
        <f t="shared" si="3"/>
        <v>1</v>
      </c>
    </row>
    <row r="200" spans="1:16" x14ac:dyDescent="0.25">
      <c r="A200" s="16">
        <f>IF(B200="","",COUNTIF($B$4:B200,B200))</f>
        <v>1</v>
      </c>
      <c r="B200" s="4" t="s">
        <v>22</v>
      </c>
      <c r="C200" s="1" t="s">
        <v>86</v>
      </c>
      <c r="D200" s="4">
        <v>1976</v>
      </c>
      <c r="E200" s="1" t="s">
        <v>14</v>
      </c>
      <c r="F200" s="3">
        <v>500</v>
      </c>
      <c r="G200" s="3">
        <v>5</v>
      </c>
      <c r="H200" s="16">
        <v>100</v>
      </c>
      <c r="I200" s="16">
        <v>100</v>
      </c>
      <c r="J200" s="16">
        <v>100</v>
      </c>
      <c r="K200" s="16">
        <v>100</v>
      </c>
      <c r="L200" s="16"/>
      <c r="M200">
        <v>100</v>
      </c>
      <c r="N200"/>
      <c r="O200"/>
      <c r="P200" t="b">
        <f t="shared" si="3"/>
        <v>0</v>
      </c>
    </row>
    <row r="201" spans="1:16" x14ac:dyDescent="0.25">
      <c r="A201" s="16">
        <f>IF(B201="","",COUNTIF($B$4:B201,B201))</f>
        <v>2</v>
      </c>
      <c r="B201" s="4" t="s">
        <v>22</v>
      </c>
      <c r="C201" s="1" t="s">
        <v>52</v>
      </c>
      <c r="D201" s="4">
        <v>1973</v>
      </c>
      <c r="E201" s="1" t="s">
        <v>17</v>
      </c>
      <c r="F201" s="3">
        <v>360</v>
      </c>
      <c r="G201" s="3">
        <v>6</v>
      </c>
      <c r="H201" s="16">
        <v>80</v>
      </c>
      <c r="I201" s="16">
        <v>60</v>
      </c>
      <c r="J201" s="16">
        <v>80</v>
      </c>
      <c r="K201" s="16">
        <v>60</v>
      </c>
      <c r="L201" s="16">
        <v>80</v>
      </c>
      <c r="M201">
        <v>60</v>
      </c>
      <c r="N201"/>
      <c r="O201"/>
      <c r="P201" t="b">
        <f t="shared" si="3"/>
        <v>0</v>
      </c>
    </row>
    <row r="202" spans="1:16" x14ac:dyDescent="0.25">
      <c r="A202" s="16">
        <f>IF(B202="","",COUNTIF($B$4:B202,B202))</f>
        <v>3</v>
      </c>
      <c r="B202" s="4" t="s">
        <v>22</v>
      </c>
      <c r="C202" s="1" t="s">
        <v>51</v>
      </c>
      <c r="D202" s="4">
        <v>2000</v>
      </c>
      <c r="E202" s="1" t="s">
        <v>17</v>
      </c>
      <c r="F202" s="3">
        <v>345</v>
      </c>
      <c r="G202" s="3">
        <v>5</v>
      </c>
      <c r="H202" s="16">
        <v>60</v>
      </c>
      <c r="I202" s="16">
        <v>80</v>
      </c>
      <c r="J202" s="16">
        <v>45</v>
      </c>
      <c r="K202" s="16">
        <v>80</v>
      </c>
      <c r="L202" s="16"/>
      <c r="M202">
        <v>80</v>
      </c>
      <c r="N202"/>
      <c r="O202"/>
      <c r="P202" t="b">
        <f t="shared" si="3"/>
        <v>0</v>
      </c>
    </row>
    <row r="203" spans="1:16" x14ac:dyDescent="0.25">
      <c r="A203" s="16">
        <f>IF(B203="","",COUNTIF($B$4:B203,B203))</f>
        <v>4</v>
      </c>
      <c r="B203" s="4" t="s">
        <v>22</v>
      </c>
      <c r="C203" s="1" t="s">
        <v>118</v>
      </c>
      <c r="D203" s="4">
        <v>1974</v>
      </c>
      <c r="E203" s="1" t="s">
        <v>14</v>
      </c>
      <c r="F203" s="3">
        <v>196</v>
      </c>
      <c r="G203" s="3">
        <v>5</v>
      </c>
      <c r="H203" s="16"/>
      <c r="I203" s="16">
        <v>45</v>
      </c>
      <c r="J203" s="16">
        <v>26</v>
      </c>
      <c r="K203" s="16">
        <v>40</v>
      </c>
      <c r="L203" s="16">
        <v>45</v>
      </c>
      <c r="M203">
        <v>40</v>
      </c>
      <c r="N203"/>
      <c r="O203"/>
      <c r="P203" t="b">
        <f t="shared" si="3"/>
        <v>0</v>
      </c>
    </row>
    <row r="204" spans="1:16" x14ac:dyDescent="0.25">
      <c r="A204" s="16">
        <f>IF(B204="","",COUNTIF($B$4:B204,B204))</f>
        <v>5</v>
      </c>
      <c r="B204" s="4" t="s">
        <v>22</v>
      </c>
      <c r="C204" s="1" t="s">
        <v>104</v>
      </c>
      <c r="D204" s="4">
        <v>1965</v>
      </c>
      <c r="E204" s="1" t="s">
        <v>14</v>
      </c>
      <c r="F204" s="3">
        <v>150</v>
      </c>
      <c r="G204" s="3">
        <v>3</v>
      </c>
      <c r="H204" s="16">
        <v>50</v>
      </c>
      <c r="I204" s="16"/>
      <c r="J204" s="16"/>
      <c r="K204" s="16">
        <v>50</v>
      </c>
      <c r="L204" s="16"/>
      <c r="M204">
        <v>50</v>
      </c>
      <c r="N204"/>
      <c r="O204"/>
      <c r="P204" t="b">
        <f t="shared" si="3"/>
        <v>0</v>
      </c>
    </row>
    <row r="205" spans="1:16" x14ac:dyDescent="0.25">
      <c r="A205" s="16">
        <f>IF(B205="","",COUNTIF($B$4:B205,B205))</f>
        <v>6</v>
      </c>
      <c r="B205" s="4" t="s">
        <v>22</v>
      </c>
      <c r="C205" s="1" t="s">
        <v>31</v>
      </c>
      <c r="D205" s="4">
        <v>1994</v>
      </c>
      <c r="E205" s="1" t="s">
        <v>14</v>
      </c>
      <c r="F205" s="3">
        <v>100</v>
      </c>
      <c r="G205" s="3">
        <v>1</v>
      </c>
      <c r="H205" s="16"/>
      <c r="I205" s="16"/>
      <c r="J205" s="16"/>
      <c r="K205" s="16"/>
      <c r="L205" s="16">
        <v>100</v>
      </c>
      <c r="M205"/>
      <c r="N205"/>
      <c r="O205"/>
      <c r="P205" t="b">
        <f t="shared" si="3"/>
        <v>0</v>
      </c>
    </row>
    <row r="206" spans="1:16" x14ac:dyDescent="0.25">
      <c r="A206" s="16">
        <f>IF(B206="","",COUNTIF($B$4:B206,B206))</f>
        <v>7</v>
      </c>
      <c r="B206" s="4" t="s">
        <v>22</v>
      </c>
      <c r="C206" s="1" t="s">
        <v>95</v>
      </c>
      <c r="D206" s="4">
        <v>1953</v>
      </c>
      <c r="E206" s="1" t="s">
        <v>14</v>
      </c>
      <c r="F206" s="3">
        <v>98</v>
      </c>
      <c r="G206" s="3">
        <v>3</v>
      </c>
      <c r="H206" s="16"/>
      <c r="I206" s="16">
        <v>40</v>
      </c>
      <c r="J206" s="16"/>
      <c r="K206" s="16">
        <v>29</v>
      </c>
      <c r="L206" s="16"/>
      <c r="M206">
        <v>29</v>
      </c>
      <c r="N206"/>
      <c r="O206"/>
      <c r="P206" t="b">
        <f t="shared" si="3"/>
        <v>0</v>
      </c>
    </row>
    <row r="207" spans="1:16" x14ac:dyDescent="0.25">
      <c r="A207" s="16">
        <f>IF(B207="","",COUNTIF($B$4:B207,B207))</f>
        <v>8</v>
      </c>
      <c r="B207" s="4" t="s">
        <v>22</v>
      </c>
      <c r="C207" s="1" t="s">
        <v>21</v>
      </c>
      <c r="D207" s="4">
        <v>1997</v>
      </c>
      <c r="E207" s="1" t="s">
        <v>14</v>
      </c>
      <c r="F207" s="3">
        <v>92</v>
      </c>
      <c r="G207" s="3">
        <v>2</v>
      </c>
      <c r="H207" s="16"/>
      <c r="I207" s="16"/>
      <c r="J207" s="16">
        <v>32</v>
      </c>
      <c r="K207" s="16"/>
      <c r="L207" s="16">
        <v>60</v>
      </c>
      <c r="M207"/>
      <c r="N207"/>
      <c r="O207"/>
      <c r="P207" t="b">
        <f t="shared" si="3"/>
        <v>0</v>
      </c>
    </row>
    <row r="208" spans="1:16" x14ac:dyDescent="0.25">
      <c r="A208" s="16">
        <f>IF(B208="","",COUNTIF($B$4:B208,B208))</f>
        <v>9</v>
      </c>
      <c r="B208" s="4" t="s">
        <v>22</v>
      </c>
      <c r="C208" s="1" t="s">
        <v>56</v>
      </c>
      <c r="D208" s="4">
        <v>1970</v>
      </c>
      <c r="E208" s="1" t="s">
        <v>57</v>
      </c>
      <c r="F208" s="3">
        <v>90</v>
      </c>
      <c r="G208" s="3">
        <v>2</v>
      </c>
      <c r="H208" s="16"/>
      <c r="I208" s="16"/>
      <c r="J208" s="16"/>
      <c r="K208" s="16">
        <v>45</v>
      </c>
      <c r="L208" s="16"/>
      <c r="M208">
        <v>45</v>
      </c>
      <c r="N208"/>
      <c r="O208"/>
      <c r="P208" t="b">
        <f t="shared" si="3"/>
        <v>0</v>
      </c>
    </row>
    <row r="209" spans="1:21" x14ac:dyDescent="0.25">
      <c r="A209" s="16">
        <f>IF(B209="","",COUNTIF($B$4:B209,B209))</f>
        <v>10</v>
      </c>
      <c r="B209" s="4" t="s">
        <v>22</v>
      </c>
      <c r="C209" s="1" t="s">
        <v>23</v>
      </c>
      <c r="D209" s="4">
        <v>1994</v>
      </c>
      <c r="E209" s="1" t="s">
        <v>14</v>
      </c>
      <c r="F209" s="3">
        <v>79</v>
      </c>
      <c r="G209" s="3">
        <v>2</v>
      </c>
      <c r="H209" s="16"/>
      <c r="I209" s="16"/>
      <c r="J209" s="16">
        <v>29</v>
      </c>
      <c r="K209" s="16"/>
      <c r="L209" s="16">
        <v>50</v>
      </c>
      <c r="M209"/>
      <c r="N209"/>
      <c r="O209"/>
      <c r="P209" t="b">
        <f t="shared" si="3"/>
        <v>0</v>
      </c>
    </row>
    <row r="210" spans="1:21" x14ac:dyDescent="0.25">
      <c r="A210" s="16">
        <f>IF(B210="","",COUNTIF($B$4:B210,B210))</f>
        <v>11</v>
      </c>
      <c r="B210" s="4" t="s">
        <v>22</v>
      </c>
      <c r="C210" s="1" t="s">
        <v>176</v>
      </c>
      <c r="D210" s="4">
        <v>1961</v>
      </c>
      <c r="E210" s="1" t="s">
        <v>14</v>
      </c>
      <c r="F210" s="3">
        <v>72</v>
      </c>
      <c r="G210" s="3">
        <v>2</v>
      </c>
      <c r="H210" s="16"/>
      <c r="I210" s="16"/>
      <c r="J210" s="16"/>
      <c r="K210" s="16">
        <v>36</v>
      </c>
      <c r="L210" s="16"/>
      <c r="M210">
        <v>36</v>
      </c>
      <c r="N210"/>
      <c r="O210"/>
      <c r="P210" t="b">
        <f t="shared" si="3"/>
        <v>0</v>
      </c>
    </row>
    <row r="211" spans="1:21" x14ac:dyDescent="0.25">
      <c r="A211" s="16">
        <f>IF(B211="","",COUNTIF($B$4:B211,B211))</f>
        <v>12</v>
      </c>
      <c r="B211" s="4" t="s">
        <v>22</v>
      </c>
      <c r="C211" s="1" t="s">
        <v>127</v>
      </c>
      <c r="D211" s="4">
        <v>1973</v>
      </c>
      <c r="E211" s="1" t="s">
        <v>14</v>
      </c>
      <c r="F211" s="3">
        <v>64</v>
      </c>
      <c r="G211" s="3">
        <v>2</v>
      </c>
      <c r="H211" s="16"/>
      <c r="I211" s="16"/>
      <c r="J211" s="16"/>
      <c r="K211" s="16">
        <v>32</v>
      </c>
      <c r="L211" s="16"/>
      <c r="M211">
        <v>32</v>
      </c>
      <c r="N211"/>
      <c r="O211"/>
      <c r="P211" t="b">
        <f t="shared" si="3"/>
        <v>0</v>
      </c>
    </row>
    <row r="212" spans="1:21" x14ac:dyDescent="0.25">
      <c r="A212" s="16">
        <f>IF(B212="","",COUNTIF($B$4:B212,B212))</f>
        <v>13</v>
      </c>
      <c r="B212" s="4" t="s">
        <v>22</v>
      </c>
      <c r="C212" s="1" t="s">
        <v>120</v>
      </c>
      <c r="D212" s="4">
        <v>1975</v>
      </c>
      <c r="E212" s="1" t="s">
        <v>47</v>
      </c>
      <c r="F212" s="3">
        <v>60</v>
      </c>
      <c r="G212" s="3">
        <v>1</v>
      </c>
      <c r="H212" s="16"/>
      <c r="I212" s="16"/>
      <c r="J212" s="16">
        <v>60</v>
      </c>
      <c r="K212" s="16"/>
      <c r="L212" s="16"/>
      <c r="M212"/>
      <c r="N212"/>
      <c r="O212"/>
      <c r="P212" t="b">
        <f t="shared" si="3"/>
        <v>0</v>
      </c>
    </row>
    <row r="213" spans="1:21" x14ac:dyDescent="0.25">
      <c r="A213" s="16">
        <f>IF(B213="","",COUNTIF($B$4:B213,B213))</f>
        <v>14</v>
      </c>
      <c r="B213" s="4" t="s">
        <v>22</v>
      </c>
      <c r="C213" s="1" t="s">
        <v>75</v>
      </c>
      <c r="D213" s="4">
        <v>1997</v>
      </c>
      <c r="E213" s="1" t="s">
        <v>12</v>
      </c>
      <c r="F213" s="3">
        <v>50</v>
      </c>
      <c r="G213" s="3">
        <v>1</v>
      </c>
      <c r="H213" s="16"/>
      <c r="I213" s="16"/>
      <c r="J213" s="16">
        <v>50</v>
      </c>
      <c r="K213" s="16"/>
      <c r="L213" s="16"/>
      <c r="M213"/>
      <c r="N213"/>
      <c r="O213"/>
      <c r="P213" t="b">
        <f t="shared" si="3"/>
        <v>0</v>
      </c>
    </row>
    <row r="214" spans="1:21" x14ac:dyDescent="0.25">
      <c r="A214" s="16">
        <f>IF(B214="","",COUNTIF($B$4:B214,B214))</f>
        <v>15</v>
      </c>
      <c r="B214" s="4" t="s">
        <v>22</v>
      </c>
      <c r="C214" s="1" t="s">
        <v>144</v>
      </c>
      <c r="D214" s="4">
        <v>1999</v>
      </c>
      <c r="E214" s="1" t="s">
        <v>12</v>
      </c>
      <c r="F214" s="3">
        <v>50</v>
      </c>
      <c r="G214" s="3">
        <v>1</v>
      </c>
      <c r="H214" s="16"/>
      <c r="I214" s="16">
        <v>50</v>
      </c>
      <c r="J214" s="16"/>
      <c r="K214" s="16"/>
      <c r="L214" s="16"/>
      <c r="M214"/>
      <c r="N214"/>
      <c r="O214"/>
      <c r="P214" t="b">
        <f t="shared" si="3"/>
        <v>0</v>
      </c>
    </row>
    <row r="215" spans="1:21" x14ac:dyDescent="0.25">
      <c r="A215" s="16">
        <f>IF(B215="","",COUNTIF($B$4:B215,B215))</f>
        <v>16</v>
      </c>
      <c r="B215" s="4" t="s">
        <v>22</v>
      </c>
      <c r="C215" s="1" t="s">
        <v>82</v>
      </c>
      <c r="D215" s="4">
        <v>1978</v>
      </c>
      <c r="E215" s="1" t="s">
        <v>57</v>
      </c>
      <c r="F215" s="3">
        <v>45</v>
      </c>
      <c r="G215" s="3">
        <v>1</v>
      </c>
      <c r="H215" s="16">
        <v>45</v>
      </c>
      <c r="I215" s="16"/>
      <c r="J215" s="16"/>
      <c r="K215" s="16"/>
      <c r="L215" s="16"/>
      <c r="M215"/>
      <c r="N215"/>
      <c r="O215"/>
      <c r="P215" t="b">
        <f t="shared" si="3"/>
        <v>0</v>
      </c>
    </row>
    <row r="216" spans="1:21" x14ac:dyDescent="0.25">
      <c r="A216" s="16">
        <f>IF(B216="","",COUNTIF($B$4:B216,B216))</f>
        <v>17</v>
      </c>
      <c r="B216" s="4" t="s">
        <v>22</v>
      </c>
      <c r="C216" s="1" t="s">
        <v>103</v>
      </c>
      <c r="D216" s="4">
        <v>1963</v>
      </c>
      <c r="E216" s="1" t="s">
        <v>14</v>
      </c>
      <c r="F216" s="3">
        <v>40</v>
      </c>
      <c r="G216" s="3">
        <v>1</v>
      </c>
      <c r="H216" s="16"/>
      <c r="I216" s="16"/>
      <c r="J216" s="16">
        <v>40</v>
      </c>
      <c r="K216" s="16"/>
      <c r="L216" s="16"/>
      <c r="M216"/>
      <c r="N216"/>
      <c r="O216"/>
      <c r="P216" t="b">
        <f t="shared" si="3"/>
        <v>0</v>
      </c>
    </row>
    <row r="217" spans="1:21" x14ac:dyDescent="0.25">
      <c r="A217" s="16">
        <f>IF(B217="","",COUNTIF($B$4:B217,B217))</f>
        <v>18</v>
      </c>
      <c r="B217" s="4" t="s">
        <v>22</v>
      </c>
      <c r="C217" s="1" t="s">
        <v>117</v>
      </c>
      <c r="D217" s="4">
        <v>1959</v>
      </c>
      <c r="E217" s="1" t="s">
        <v>14</v>
      </c>
      <c r="F217" s="3">
        <v>40</v>
      </c>
      <c r="G217" s="3">
        <v>1</v>
      </c>
      <c r="H217" s="16"/>
      <c r="I217" s="16"/>
      <c r="J217" s="16"/>
      <c r="K217" s="16"/>
      <c r="L217" s="16">
        <v>40</v>
      </c>
      <c r="M217"/>
      <c r="N217"/>
      <c r="O217"/>
      <c r="P217" t="b">
        <f t="shared" si="3"/>
        <v>0</v>
      </c>
    </row>
    <row r="218" spans="1:21" x14ac:dyDescent="0.25">
      <c r="A218" s="16">
        <f>IF(B218="","",COUNTIF($B$4:B218,B218))</f>
        <v>19</v>
      </c>
      <c r="B218" s="4" t="s">
        <v>22</v>
      </c>
      <c r="C218" s="1" t="s">
        <v>92</v>
      </c>
      <c r="D218" s="4">
        <v>1969</v>
      </c>
      <c r="E218" s="1" t="s">
        <v>12</v>
      </c>
      <c r="F218" s="3">
        <v>36</v>
      </c>
      <c r="G218" s="3">
        <v>1</v>
      </c>
      <c r="H218" s="16"/>
      <c r="I218" s="16"/>
      <c r="J218" s="16">
        <v>36</v>
      </c>
      <c r="K218" s="16"/>
      <c r="L218" s="16"/>
      <c r="M218"/>
      <c r="N218"/>
      <c r="O218"/>
      <c r="P218" t="e">
        <f>IF(#REF!="","",MOD(IF(#REF!=B217,P217,P217+1),2)=1)</f>
        <v>#REF!</v>
      </c>
    </row>
    <row r="219" spans="1:21" x14ac:dyDescent="0.25">
      <c r="N219"/>
      <c r="O219"/>
      <c r="P219" t="e">
        <f>IF(#REF!="","",MOD(IF(#REF!=#REF!,P218,P218+1),2)=1)</f>
        <v>#REF!</v>
      </c>
    </row>
    <row r="220" spans="1:21" x14ac:dyDescent="0.25">
      <c r="N220"/>
      <c r="O220"/>
      <c r="P220" t="e">
        <f>IF(#REF!="","",MOD(IF(#REF!=#REF!,P219,P219+1),2)=1)</f>
        <v>#REF!</v>
      </c>
    </row>
    <row r="221" spans="1:21" x14ac:dyDescent="0.25">
      <c r="N221"/>
      <c r="O221"/>
      <c r="P221" t="e">
        <f>IF(#REF!="","",MOD(IF(#REF!=#REF!,P220,P220+1),2)=1)</f>
        <v>#REF!</v>
      </c>
    </row>
    <row r="222" spans="1:21" x14ac:dyDescent="0.25">
      <c r="N222"/>
      <c r="O222"/>
      <c r="P222" t="e">
        <f>IF(#REF!="","",MOD(IF(#REF!=#REF!,P221,P221+1),2)=1)</f>
        <v>#REF!</v>
      </c>
    </row>
    <row r="223" spans="1:21" x14ac:dyDescent="0.25">
      <c r="N223"/>
      <c r="O223"/>
      <c r="P223"/>
      <c r="U223" t="e">
        <f>IF(#REF!="","",MOD(IF(#REF!=#REF!,P222,P222+1),2)=1)</f>
        <v>#REF!</v>
      </c>
    </row>
    <row r="224" spans="1:21" x14ac:dyDescent="0.25">
      <c r="N224"/>
      <c r="O224"/>
      <c r="P224"/>
      <c r="U224" t="e">
        <f>IF(#REF!="","",MOD(IF(#REF!=#REF!,U223,U223+1),2)=1)</f>
        <v>#REF!</v>
      </c>
    </row>
    <row r="225" spans="14:22" x14ac:dyDescent="0.25">
      <c r="N225"/>
      <c r="O225"/>
      <c r="P225"/>
      <c r="U225" t="e">
        <f>IF(#REF!="","",MOD(IF(#REF!=#REF!,U224,U224+1),2)=1)</f>
        <v>#REF!</v>
      </c>
    </row>
    <row r="226" spans="14:22" x14ac:dyDescent="0.25">
      <c r="N226"/>
      <c r="O226"/>
      <c r="P226"/>
      <c r="V226" s="3" t="e">
        <f>IF(#REF!="","",MOD(IF(#REF!=#REF!,U225,U225+1),2)=1)</f>
        <v>#REF!</v>
      </c>
    </row>
    <row r="227" spans="14:22" x14ac:dyDescent="0.25">
      <c r="N227"/>
      <c r="O227"/>
      <c r="P227"/>
      <c r="V227" s="3" t="e">
        <f>IF(#REF!="","",MOD(IF(#REF!=#REF!,V226,V226+1),2)=1)</f>
        <v>#REF!</v>
      </c>
    </row>
    <row r="228" spans="14:22" x14ac:dyDescent="0.25">
      <c r="N228"/>
      <c r="O228"/>
      <c r="P228"/>
      <c r="V228" s="3" t="e">
        <f>IF(#REF!="","",MOD(IF(#REF!=#REF!,V227,V227+1),2)=1)</f>
        <v>#REF!</v>
      </c>
    </row>
    <row r="229" spans="14:22" x14ac:dyDescent="0.25">
      <c r="N229"/>
      <c r="O229"/>
      <c r="P229"/>
      <c r="V229" s="3" t="e">
        <f>IF(#REF!="","",MOD(IF(#REF!=#REF!,V228,V228+1),2)=1)</f>
        <v>#REF!</v>
      </c>
    </row>
    <row r="230" spans="14:22" x14ac:dyDescent="0.25">
      <c r="N230"/>
      <c r="O230"/>
      <c r="P230"/>
      <c r="V230" s="3" t="e">
        <f>IF(#REF!="","",MOD(IF(#REF!=#REF!,V229,V229+1),2)=1)</f>
        <v>#REF!</v>
      </c>
    </row>
    <row r="231" spans="14:22" x14ac:dyDescent="0.25">
      <c r="N231"/>
      <c r="O231"/>
      <c r="P231"/>
      <c r="V231" s="3" t="e">
        <f>IF(B218="","",MOD(IF(B218=#REF!,V230,V230+1),2)=1)</f>
        <v>#REF!</v>
      </c>
    </row>
    <row r="232" spans="14:22" x14ac:dyDescent="0.25">
      <c r="N232"/>
      <c r="O232"/>
      <c r="P232"/>
    </row>
    <row r="233" spans="14:22" x14ac:dyDescent="0.25">
      <c r="N233"/>
      <c r="O233"/>
      <c r="P233"/>
    </row>
    <row r="234" spans="14:22" x14ac:dyDescent="0.25">
      <c r="N234"/>
      <c r="O234"/>
      <c r="P234"/>
    </row>
    <row r="235" spans="14:22" x14ac:dyDescent="0.25">
      <c r="N235"/>
      <c r="O235"/>
      <c r="P235"/>
    </row>
    <row r="236" spans="14:22" x14ac:dyDescent="0.25">
      <c r="N236"/>
      <c r="O236"/>
      <c r="P236"/>
    </row>
    <row r="237" spans="14:22" x14ac:dyDescent="0.25">
      <c r="N237"/>
      <c r="O237"/>
      <c r="P237"/>
    </row>
    <row r="238" spans="14:22" x14ac:dyDescent="0.25">
      <c r="N238"/>
      <c r="O238"/>
      <c r="P238"/>
    </row>
    <row r="239" spans="14:22" x14ac:dyDescent="0.25">
      <c r="N239"/>
      <c r="O239"/>
      <c r="P239"/>
    </row>
    <row r="240" spans="14:22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</sheetData>
  <phoneticPr fontId="3" type="noConversion"/>
  <conditionalFormatting sqref="A4:M217">
    <cfRule type="expression" dxfId="45" priority="32">
      <formula>$P4=TRUE</formula>
    </cfRule>
  </conditionalFormatting>
  <conditionalFormatting sqref="A218:M218">
    <cfRule type="expression" dxfId="44" priority="34">
      <formula>$P219=TRUE</formula>
    </cfRule>
  </conditionalFormatting>
  <printOptions horizontalCentered="1"/>
  <pageMargins left="0.70866141732283472" right="0.70866141732283472" top="1.7322834645669292" bottom="1.7322834645669292" header="0.31496062992125984" footer="0.31496062992125984"/>
  <pageSetup paperSize="9" orientation="landscape" r:id="rId1"/>
  <headerFooter>
    <oddHeader>&amp;L&amp;G&amp;C&amp;G&amp;R&amp;G</oddHeader>
    <oddFooter>&amp;CSponsor Główny 
&amp;G</oddFooter>
  </headerFooter>
  <legacyDrawingHF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d 7 2 9 2 d e - a a 4 4 - 4 f 1 4 - 9 0 8 5 - 9 b 2 1 b d b b 0 9 f f "   x m l n s = " h t t p : / / s c h e m a s . m i c r o s o f t . c o m / D a t a M a s h u p " > A A A A A G 8 K A A B Q S w M E F A A C A A g A I W d 5 U n z G I e C j A A A A 9 Q A A A B I A H A B D b 2 5 m a W c v U G F j a 2 F n Z S 5 4 b W w g o h g A K K A U A A A A A A A A A A A A A A A A A A A A A A A A A A A A h Y 8 x D o I w G I W v Q r r T l h o T J D 9 l c I W E x M S 4 N q V i I x R C i + V u D h 7 J K 4 h R 1 M 3 x f e 8 b 3 r t f b 5 B N b R N c 1 G B 1 Z 1 I U Y Y o C Z W R X a V O n a H T H M E Y Z h 1 L I s 6 h V M M v G J p O t U n R y r k 8 I 8 d 5 j v 8 L d U B N G a U Q O R b 6 T J 9 U K 9 J H 1 f z n U x j p h p E I c 9 q 8 x n O E N x e u Y Y Q p k Y V B o 8 + 3 Z P P f Z / k D Y j o 0 b B 8 X 7 J i x z I E s E 8 r 7 A H 1 B L A w Q U A A I A C A A h Z 3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W d 5 U v T f V C 1 q B w A A c U o A A B M A H A B G b 3 J t d W x h c y 9 T Z W N 0 a W 9 u M S 5 t I K I Y A C i g F A A A A A A A A A A A A A A A A A A A A A A A A A A A A O 1 b 2 2 7 b N h i + D 5 B 3 I N Q b B 1 C N y k 6 C d V s G Z E m 3 B j 0 5 T Y Y A d Q x D s Z i U 1 Y G G J N e x j d w U G P Y M x R 6 j V w N 2 1 + S 9 9 p P U g Z I o 2 e 7 W b A P Y F j D 7 8 / S f y e 8 n F O F R T G i A T s S v 9 d 3 m x u Z G 9 N Y O s Y O m s 4 C 4 p H e M 9 p C H 4 8 0 N B H / u / g g / f 3 L u P l A g / k Q 9 B 4 f t n 4 i H o 5 Z x + O 3 5 3 J 5 S Z z a M x j S M 6 R S f j 6 n j 2 u H Y H r l k 6 J E r e 3 h B 8 B W d 2 u e d R x 1 r O B a 0 4 D z d x 9 g y x S Y P j F + i S U B u P 8 Y U k S D A y K X e x A 9 m B m x 6 a l 9 4 u H 2 C P W D 4 g J O j V s a U u T A O a B D j I D Z M Z L y 0 f W z c 5 I s e U s c O a L L Y 7 U c U E B z F d u D Y o U O n t 7 / m q + 8 7 j l i 6 V c s J W 1 6 e j o G C 7 d F b 9 O R 6 h L 3 2 G Q 3 d C 0 r d V j / h Z 7 C l E q 4 i 1 2 v s 0 / c 4 l W s 5 y 5 L A k q C v 6 X x K + B Y z B I r y o R u V u M 1 2 f H I 9 B i p v K 2 R u E n c h F A x d h 3 Z s s 9 + j G P v s 9 x k J H P b 7 l D g O D o y b d G z b W m V 0 L k e P O n O C P S p r Y I r B 0 J M r R K 9 C O y C j O b i O L f n F 2 C N x J s c K e k j d x E R 8 a g z + z B u n + D r + c X a I P e I T I L a M N g w 5 n t A Y n 8 Q z 2 O g g e r + V i y U E 4 + 2 O L E B F k Z 1 6 U 6 8 s r L l Q 7 N Q L 5 / i S e H E I 4 Q U r T A k O o z k u B 8 x r O o 1 U 9 u 2 k 3 t v q C 4 E G M N F g c T m a u 8 R A N E R y x 9 m y D k v Z I + Z s N f s p 9 4 5 G 7 6 w R N f c s F h N s L D e K a H b y Z j d v b u f N H W F A 4 C d y I d T R k Q 9 s M V p I X T Q J 2 9 x R v c k F + x 2 7 P L 1 c h Z O x L Z z 7 P v f L 1 f f S v r r 7 8 P n T 1 C W I I s i 1 0 9 n d n 9 G c B j M f / j c n 1 C e S A / R C 6 o P 3 P s U 2 5 O y o J j g S B f a T w f u e d z K y P T u M 9 u J w g g c N j m 3 V O / Y q b J q p D r / J V f Q 4 b 1 q P p L a k Z o v r O f X T I e 8 5 e Y s x 1 9 e l 7 U V Y 7 l 8 e L 9 a q A W P J A V M 0 4 g B 9 / w M K J p 6 H w H O R u t u A v w 2 9 L / f f n B 2 d P H u V + U X j 4 L I T b f H R r T 7 3 l 4 y b r Y L s s 5 E w f I z d K M 6 F P o U 0 E 1 3 S 0 J f S U o 2 i z M U i 8 U g T s W Q J c 4 l v o n g 2 x r D q d X x T y O N s Z E 1 m + j m k k 3 F L w Z V I r y X h W L g t j N C e 8 7 O D m 2 C Y 7 s q W Q / 3 k E m L t M a k 5 i b F j o v J S e 4 L 8 I I s 4 m O B f 4 N B E L O 6 S X g i 9 j M y l 5 f Q B D / p o 4 t s p D 8 9 J F L d P J n 6 r D z M g T g R H Y i Y f 7 I E H X m T D k 0 C h 0 w M 6 C e K W + O 8 h r E G C U d w a g q 3 Q U R D v b r d P Y Z m b J S e 7 U E Z z y l Q Y g O W a R I 0 L I 1 X a y h l v r Q k 5 / 2 8 g 2 A O S n H H 4 X U D v f r / 9 L Q k q O Y P Q E L J U 7 o T 1 Y p t F V r 4 k o 0 I j M W V q J Y n h Z 5 w H G 4 0 h D O D e M A 2 k w 6 l H 3 t O 4 t U Q o U / h G Z t w l w z P 3 Z U 5 U E E 3 w n D q a S q X g c 7 W h z B y J a V I h D 4 v k X E d q v + v R i N / p 1 X c L 6 G q V G Z H z w y t m z f Z + N M K B Q 4 I r O X p E 1 y H O + q R N z x i D f M G p D Z t z N f n g B r 7 t B X X X d R W j o L w X b N r E L 4 Q r 0 F q L X N 9 m l j o 6 U r s r t b e l 9 o 7 U 3 h 3 c F C N e J Q J 1 8 D u f 8 S U f y j L n S 6 Q F I V 5 J S y S C 9 J k a B + g h 6 i c S D m o Y K Q M J 2 G M S u P W w R 8 2 4 K S 5 y b r o 9 u U R 9 E T P s k r e L 4 r c 4 Q H 2 J z w G E a 4 Q T N l d L A 1 Z D H m i Q w s z d b d U s k I q S J + d C w K X e I L W 7 U n t b a u 9 I 7 d 2 i v 5 W s J v y + O b K s h t B S 6 W t Z q K V y N s V a 5 Y b T b U I q C p Z B / y V J J R 0 k Q m 9 u k K B h w 2 r t Y e i C q Q C m D c d 0 u K P L E L o M 8 e + U I d b B 1 i v V H D T W 1 l h 7 Z a y 9 3 g V v N b S d 3 5 r b 1 1 5 0 b c j A j S k 5 c 8 d y h 0 K N x Q H K m y T r S D R c H C 3 U X R q Z n m X F o X l 9 Q E V / X F 1 G K h 2 o Z v A 6 g n p K p 1 Y f / G Z Q 7 E r r D U V q W n z g V I 9 e E b D t j R I I B a D R m Q I C B R D Q e Q a u X q 7 L B j R 6 H m E 1 j q Z D v a F K U 8 O Q W f C F r 1 W k + e 8 U Z i r + v V a d p u l 0 3 W 6 4 U N X W W J a l r U q e U i D 9 T r X W o m A u C 1 F R Y X k O x q o p s H A / K 1 d X e M 2 k R B P F k 4 Q k A M n q l Z P C t G U l E M 7 t u h U Q 7 p a J n I s k e p I T 4 K Z K W Q 2 8 d N c s Y o j t p b 1 K 5 1 A Z L V T h u 7 V e P a K 7 Z k G i a w h 7 8 3 J E Q S O q W o Q C G X Q q Y E Y l A 0 t o K 1 Q E k n s o 3 N S w G 1 m F m / I R 0 K 6 b y g D c 3 E d 8 J r Q s / i 9 P / 8 s y c 7 c + N Z e Y Y q J k 2 x g v H o 6 w o U 7 8 V W V v N 3 h P H V v g P H w P y X f S a l b l h E g R b Z n Q L R O 2 y 4 Q d Q S h C u G Z R F G i u d 5 w C O o 3 l N J b T T 8 q G f l L W M F f D X P 2 k r J + U 1 3 1 S X h N e l V 6 W 1 8 d V B f x t L a 3 C q A D W Q l H u a E Z u V h W 5 l f h Q o D Z x D a v B b n W P 4 5 U n 7 / t C b Q m 3 6 2 I 3 K 8 V u m b S L y m N p 5 Z 1 6 D R z X + Q I c l 7 J S 3 P R r A 7 r O m o C u 8 w V P z P c K 6 + 4 T 1 a 0 I 6 v 4 O p m u q C N T X 3 J Z B O h n N y U B O x n A y f J P a u 2 u g u O K b 3 A O j i u N a n S 1 D g z k N 5 j S Y 0 2 B O g z k N 5 j S Y 0 2 B O g z k N 5 j S Y 0 2 B O g 7 n / A Z j r H W s M p z G c x n A a w 2 k M p z G c x n A a w + l v P P U 3 n v o b T / 2 N p / 7 G U 3 / j q b / x 1 N 9 4 / r P f e P 4 F U E s B A i 0 A F A A C A A g A I W d 5 U n z G I e C j A A A A 9 Q A A A B I A A A A A A A A A A A A A A A A A A A A A A E N v b m Z p Z y 9 Q Y W N r Y W d l L n h t b F B L A Q I t A B Q A A g A I A C F n e V I P y u m r p A A A A O k A A A A T A A A A A A A A A A A A A A A A A O 8 A A A B b Q 2 9 u d G V u d F 9 U e X B l c 1 0 u e G 1 s U E s B A i 0 A F A A C A A g A I W d 5 U v T f V C 1 q B w A A c U o A A B M A A A A A A A A A A A A A A A A A 4 A E A A E Z v c m 1 1 b G F z L 1 N l Y 3 R p b 2 4 x L m 1 Q S w U G A A A A A A M A A w D C A A A A l w k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Y U A A A A A A A A P h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3 l u a W t p U F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W R k Z W R U b 0 R h d G F N b 2 R l b C I g V m F s d W U 9 I m w w I i A v P j x F b n R y e S B U e X B l P S J G a W x s Q 2 9 1 b n Q i I F Z h b H V l P S J s M j E 1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X J y b 3 J D b 3 V u d C I g V m F s d W U 9 I m w w I i A v P j x F b n R y e S B U e X B l P S J G a W x s T G F z d F V w Z G F 0 Z W Q i I F Z h b H V l P S J k M j A y M S 0 w M y 0 y M 1 Q x O T o 0 N T o 1 M i 4 x M T k w M D c 4 W i I g L z 4 8 R W 5 0 c n k g V H l w Z T 0 i R m l s b F R h c m d l d C I g V m F s d W U 9 I n N 3 e W 5 p a 2 l Q U S I g L z 4 8 R W 5 0 c n k g V H l w Z T 0 i R m l s b G V k Q 2 9 t c G x l d G V S Z X N 1 b H R U b 1 d v c m t z a G V l d C I g V m F s d W U 9 I m w x I i A v P j x F b n R y e S B U e X B l P S J G a W x s Q 2 9 s d W 1 u V H l w Z X M i I F Z h b H V l P S J z Q m d B R E J n Q U R C U V V G Q l F V R i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d 5 b m l r a V B R L 0 t v b H V t b m E g c H J 6 Z X N 0 Y X d u Y S 5 7 Z 3 J 1 c G E s M 3 0 m c X V v d D s s J n F 1 b 3 Q 7 U 2 V j d G l v b j E v d 3 l u a W t p U F E v S 2 9 s d W 1 u Y S B w c n p l c 3 R h d 2 5 h L n t O Y X p 3 a X N r b y B p I E l t a c S Z L D B 9 J n F 1 b 3 Q 7 L C Z x d W 9 0 O 1 N l Y 3 R p b 2 4 x L 3 d 5 b m l r a V B R L 1 p t a W V u a W 9 u b y B 0 e X A u e 3 J v a y B 1 c i 4 s M X 0 m c X V v d D s s J n F 1 b 3 Q 7 U 2 V j d G l v b j E v d 3 l u a W t p U F E v S 2 9 s d W 1 u Y S B w c n p l c 3 R h d 2 5 h L n t L b H V i L D J 9 J n F 1 b 3 Q 7 L C Z x d W 9 0 O 1 N l Y 3 R p b 2 4 x L 3 d 5 b m l r a V B R L 0 R v Z G F u b y B r b 2 x 1 b W 7 E m S B 3 Y X J 1 b m t v d 8 S F L n t X e W 5 p a y w x N H 0 m c X V v d D s s J n F 1 b 3 Q 7 U 2 V j d G l v b j E v d 3 l u a W t p U F E v S 2 9 s d W 1 u Y S B w c n p l c 3 R h d 2 5 h L n t s a W N 6 Y m E s N X 0 m c X V v d D s s J n F 1 b 3 Q 7 U 2 V j d G l v b j E v d 3 l u a W t p U F E v S 2 9 s d W 1 u Y S B w c n p l c 3 R h d 2 5 h L n t 6 Y X d v Z H l f M S w 2 f S Z x d W 9 0 O y w m c X V v d D t T Z W N 0 a W 9 u M S 9 3 e W 5 p a 2 l Q U S 9 L b 2 x 1 b W 5 h I H B y e m V z d G F 3 b m E u e 3 p h d 2 9 k e V 8 y L D d 9 J n F 1 b 3 Q 7 L C Z x d W 9 0 O 1 N l Y 3 R p b 2 4 x L 3 d 5 b m l r a V B R L 0 t v b H V t b m E g c H J 6 Z X N 0 Y X d u Y S 5 7 e m F 3 b 2 R 5 X z M s O H 0 m c X V v d D s s J n F 1 b 3 Q 7 U 2 V j d G l v b j E v d 3 l u a W t p U F E v S 2 9 s d W 1 u Y S B w c n p l c 3 R h d 2 5 h L n t 6 Y X d v Z H l f N C w 5 f S Z x d W 9 0 O y w m c X V v d D t T Z W N 0 a W 9 u M S 9 3 e W 5 p a 2 l Q U S 9 L b 2 x 1 b W 5 h I H B y e m V z d G F 3 b m E u e 3 p h d 2 9 k e V 8 1 L D E w f S Z x d W 9 0 O y w m c X V v d D t T Z W N 0 a W 9 u M S 9 3 e W 5 p a 2 l Q U S 9 L b 2 x 1 b W 5 h I H B y e m V z d G F 3 b m E u e 3 p h d 2 9 k e V 8 2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d 3 l u a W t p U F E v S 2 9 s d W 1 u Y S B w c n p l c 3 R h d 2 5 h L n t n c n V w Y S w z f S Z x d W 9 0 O y w m c X V v d D t T Z W N 0 a W 9 u M S 9 3 e W 5 p a 2 l Q U S 9 L b 2 x 1 b W 5 h I H B y e m V z d G F 3 b m E u e 0 5 h e n d p c 2 t v I G k g S W 1 p x J k s M H 0 m c X V v d D s s J n F 1 b 3 Q 7 U 2 V j d G l v b j E v d 3 l u a W t p U F E v W m 1 p Z W 5 p b 2 5 v I H R 5 c C 5 7 c m 9 r I H V y L i w x f S Z x d W 9 0 O y w m c X V v d D t T Z W N 0 a W 9 u M S 9 3 e W 5 p a 2 l Q U S 9 L b 2 x 1 b W 5 h I H B y e m V z d G F 3 b m E u e 0 t s d W I s M n 0 m c X V v d D s s J n F 1 b 3 Q 7 U 2 V j d G l v b j E v d 3 l u a W t p U F E v R G 9 k Y W 5 v I G t v b H V t b s S Z I H d h c n V u a 2 9 3 x I U u e 1 d 5 b m l r L D E 0 f S Z x d W 9 0 O y w m c X V v d D t T Z W N 0 a W 9 u M S 9 3 e W 5 p a 2 l Q U S 9 L b 2 x 1 b W 5 h I H B y e m V z d G F 3 b m E u e 2 x p Y 3 p i Y S w 1 f S Z x d W 9 0 O y w m c X V v d D t T Z W N 0 a W 9 u M S 9 3 e W 5 p a 2 l Q U S 9 L b 2 x 1 b W 5 h I H B y e m V z d G F 3 b m E u e 3 p h d 2 9 k e V 8 x L D Z 9 J n F 1 b 3 Q 7 L C Z x d W 9 0 O 1 N l Y 3 R p b 2 4 x L 3 d 5 b m l r a V B R L 0 t v b H V t b m E g c H J 6 Z X N 0 Y X d u Y S 5 7 e m F 3 b 2 R 5 X z I s N 3 0 m c X V v d D s s J n F 1 b 3 Q 7 U 2 V j d G l v b j E v d 3 l u a W t p U F E v S 2 9 s d W 1 u Y S B w c n p l c 3 R h d 2 5 h L n t 6 Y X d v Z H l f M y w 4 f S Z x d W 9 0 O y w m c X V v d D t T Z W N 0 a W 9 u M S 9 3 e W 5 p a 2 l Q U S 9 L b 2 x 1 b W 5 h I H B y e m V z d G F 3 b m E u e 3 p h d 2 9 k e V 8 0 L D l 9 J n F 1 b 3 Q 7 L C Z x d W 9 0 O 1 N l Y 3 R p b 2 4 x L 3 d 5 b m l r a V B R L 0 t v b H V t b m E g c H J 6 Z X N 0 Y X d u Y S 5 7 e m F 3 b 2 R 5 X z U s M T B 9 J n F 1 b 3 Q 7 L C Z x d W 9 0 O 1 N l Y 3 R p b 2 4 x L 3 d 5 b m l r a V B R L 0 t v b H V t b m E g c H J 6 Z X N 0 Y X d u Y S 5 7 e m F 3 b 2 R 5 X z Y s M T F 9 J n F 1 b 3 Q 7 X S w m c X V v d D t S Z W x h d G l v b n N o a X B J b m Z v J n F 1 b 3 Q 7 O l t d f S I g L z 4 8 R W 5 0 c n k g V H l w Z T 0 i R m l s b F N 0 Y X R 1 c y I g V m F s d W U 9 I n N D b 2 1 w b G V 0 Z S I g L z 4 8 R W 5 0 c n k g V H l w Z T 0 i U m V j b 3 Z l c n l U Y X J n Z X R S b 3 c i I F Z h b H V l P S J s M y I g L z 4 8 R W 5 0 c n k g V H l w Z T 0 i U m V j b 3 Z l c n l U Y X J n Z X R D b 2 x 1 b W 4 i I F Z h b H V l P S J s M S I g L z 4 8 R W 5 0 c n k g V H l w Z T 0 i U m V j b 3 Z l c n l U Y X J n Z X R T a G V l d C I g V m F s d W U 9 I n N B c m t 1 c 3 o x I i A v P j x F b n R y e S B U e X B l P S J G a W x s V G 9 E Y X R h T W 9 k Z W x F b m F i b G V k I i B W Y W x 1 Z T 0 i b D A i I C 8 + P E V u d H J 5 I F R 5 c G U 9 I l F 1 Z X J 5 S U Q i I F Z h b H V l P S J z Z j R l Z m U 3 N D c t M j J j M S 0 0 N 2 F l L T g 1 M D c t N T k 3 O T F j N j M 3 N m M 1 I i A v P j x F b n R y e S B U e X B l P S J G a W x s Q 2 9 s d W 1 u T m F t Z X M i I F Z h b H V l P S J z W y Z x d W 9 0 O 2 d y d X B h J n F 1 b 3 Q 7 L C Z x d W 9 0 O 0 5 h e n d p c 2 t v I G k g S W 1 p x J k m c X V v d D s s J n F 1 b 3 Q 7 c m 9 r I H V y L i Z x d W 9 0 O y w m c X V v d D t L b H V i J n F 1 b 3 Q 7 L C Z x d W 9 0 O 1 d 5 b m l r J n F 1 b 3 Q 7 L C Z x d W 9 0 O 2 x p Y 3 p i Y S Z x d W 9 0 O y w m c X V v d D t 6 Y X d v Z H l f M S Z x d W 9 0 O y w m c X V v d D t 6 Y X d v Z H l f M i Z x d W 9 0 O y w m c X V v d D t 6 Y X d v Z H l f M y Z x d W 9 0 O y w m c X V v d D t 6 Y X d v Z H l f N C Z x d W 9 0 O y w m c X V v d D t 6 Y X d v Z H l f N S Z x d W 9 0 O y w m c X V v d D t 6 Y X d v Z H l f N i Z x d W 9 0 O 1 0 i I C 8 + P E V u d H J 5 I F R 5 c G U 9 I k Z p b G x F c n J v c k N v Z G U i I F Z h b H V l P S J z V W 5 r b m 9 3 b i I g L z 4 8 R W 5 0 c n k g V H l w Z T 0 i R m l s b E 9 i a m V j d F R 5 c G U i I F Z h b H V l P S J z V G F i b G U i I C 8 + P C 9 T d G F i b G V F b n R y a W V z P j w v S X R l b T 4 8 S X R l b T 4 8 S X R l b U x v Y 2 F 0 a W 9 u P j x J d G V t V H l w Z T 5 G b 3 J t d W x h P C 9 J d G V t V H l w Z T 4 8 S X R l b V B h d G g + U 2 V j d G l v b j E v d 3 l u a W t p U F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R G 9 k Y W 5 v J T I w a 2 9 s d W 1 u J U M 0 J T k 5 J T I w b m l l c 3 R h b m R h c m R v d y V D N C U 4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U m 9 6 d 2 l u a S V D N C U 5 O X R 5 J T I w Z W x l b W V u d C U y M E 5 p Z X N 0 Y W 5 k Y X J k b 3 d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U H J 6 Z W Z p b H R y b 3 d h b m 8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U m 9 6 d 2 l u a S V D N C U 5 O X R 5 J T I w Z W x l b W V u d C U y M E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2 l n Y W N q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3 e W 5 p a 2 l f a 2 x 1 Y m 9 3 Z V 9 w b 1 8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N l Q x O T o y M T o y O C 4 x N z g 2 N z I w W i I g L z 4 8 R W 5 0 c n k g V H l w Z T 0 i R m l s b E N v b H V t b l R 5 c G V z I i B W Y W x 1 Z T 0 i c 0 F 3 W U Z C U V V G Q l F V P S I g L z 4 8 R W 5 0 c n k g V H l w Z T 0 i R m l s b E N v b H V t b k 5 h b W V z I i B W Y W x 1 Z T 0 i c 1 s m c X V v d D t N L W N l J n F 1 b 3 Q 7 L C Z x d W 9 0 O 0 t s d W I m c X V v d D s s J n F 1 b 3 Q 7 c 3 V t Y S Z x d W 9 0 O y w m c X V v d D t 6 Y X d v Z H l f M S 5 4 b H N 4 J n F 1 b 3 Q 7 L C Z x d W 9 0 O 3 p h d 2 9 k e V 8 y L n h s c 3 g m c X V v d D s s J n F 1 b 3 Q 7 e m F 3 b 2 R 5 X z M u e G x z e C Z x d W 9 0 O y w m c X V v d D t 6 Y X d v Z H l f N C 5 4 b H N 4 J n F 1 b 3 Q 7 L C Z x d W 9 0 O 3 p h d 2 9 k e V 8 1 L n h s c 3 g m c X V v d D t d I i A v P j x F b n R y e S B U e X B l P S J G a W x s U 3 R h d H V z I i B W Y W x 1 Z T 0 i c 0 N v b X B s Z X R l I i A v P j x F b n R y e S B U e X B l P S J G a W x s Q 2 9 1 b n Q i I F Z h b H V l P S J s O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3 l u a W t p X 2 t s d W J v d 2 V f c G 9 f N S 9 E b 2 R h b m 8 g a W 5 k Z W t z M S 5 7 S W 5 k Z W t z L D d 9 J n F 1 b 3 Q 7 L C Z x d W 9 0 O 1 N l Y 3 R p b 2 4 x L 3 d 5 b m l r a V 9 r b H V i b 3 d l X 3 B v X z U v R G 9 k Y W 5 v I G l u Z G V r c z E u e 0 t s d W I s M H 0 m c X V v d D s s J n F 1 b 3 Q 7 U 2 V j d G l v b j E v d 3 l u a W t p X 2 t s d W J v d 2 V f c G 9 f N S 9 E b 2 R h b m 8 g a W 5 k Z W t z M S 5 7 c 3 V t Y S w x f S Z x d W 9 0 O y w m c X V v d D t T Z W N 0 a W 9 u M S 9 3 e W 5 p a 2 l f a 2 x 1 Y m 9 3 Z V 9 w b 1 8 1 L 0 R v Z G F u b y B p b m R l a 3 M x L n t 6 Y X d v Z H l f M S 5 4 b H N 4 L D J 9 J n F 1 b 3 Q 7 L C Z x d W 9 0 O 1 N l Y 3 R p b 2 4 x L 3 d 5 b m l r a V 9 r b H V i b 3 d l X 3 B v X z U v R G 9 k Y W 5 v I G l u Z G V r c z E u e 3 p h d 2 9 k e V 8 y L n h s c 3 g s M 3 0 m c X V v d D s s J n F 1 b 3 Q 7 U 2 V j d G l v b j E v d 3 l u a W t p X 2 t s d W J v d 2 V f c G 9 f N S 9 E b 2 R h b m 8 g a W 5 k Z W t z M S 5 7 e m F 3 b 2 R 5 X z M u e G x z e C w 0 f S Z x d W 9 0 O y w m c X V v d D t T Z W N 0 a W 9 u M S 9 3 e W 5 p a 2 l f a 2 x 1 Y m 9 3 Z V 9 w b 1 8 1 L 0 R v Z G F u b y B p b m R l a 3 M x L n t 6 Y X d v Z H l f N C 5 4 b H N 4 L D V 9 J n F 1 b 3 Q 7 L C Z x d W 9 0 O 1 N l Y 3 R p b 2 4 x L 3 d 5 b m l r a V 9 r b H V i b 3 d l X 3 B v X z U v R G 9 k Y W 5 v I G l u Z G V r c z E u e 3 p h d 2 9 k e V 8 1 L n h s c 3 g s N n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d 3 l u a W t p X 2 t s d W J v d 2 V f c G 9 f N S 9 E b 2 R h b m 8 g a W 5 k Z W t z M S 5 7 S W 5 k Z W t z L D d 9 J n F 1 b 3 Q 7 L C Z x d W 9 0 O 1 N l Y 3 R p b 2 4 x L 3 d 5 b m l r a V 9 r b H V i b 3 d l X 3 B v X z U v R G 9 k Y W 5 v I G l u Z G V r c z E u e 0 t s d W I s M H 0 m c X V v d D s s J n F 1 b 3 Q 7 U 2 V j d G l v b j E v d 3 l u a W t p X 2 t s d W J v d 2 V f c G 9 f N S 9 E b 2 R h b m 8 g a W 5 k Z W t z M S 5 7 c 3 V t Y S w x f S Z x d W 9 0 O y w m c X V v d D t T Z W N 0 a W 9 u M S 9 3 e W 5 p a 2 l f a 2 x 1 Y m 9 3 Z V 9 w b 1 8 1 L 0 R v Z G F u b y B p b m R l a 3 M x L n t 6 Y X d v Z H l f M S 5 4 b H N 4 L D J 9 J n F 1 b 3 Q 7 L C Z x d W 9 0 O 1 N l Y 3 R p b 2 4 x L 3 d 5 b m l r a V 9 r b H V i b 3 d l X 3 B v X z U v R G 9 k Y W 5 v I G l u Z G V r c z E u e 3 p h d 2 9 k e V 8 y L n h s c 3 g s M 3 0 m c X V v d D s s J n F 1 b 3 Q 7 U 2 V j d G l v b j E v d 3 l u a W t p X 2 t s d W J v d 2 V f c G 9 f N S 9 E b 2 R h b m 8 g a W 5 k Z W t z M S 5 7 e m F 3 b 2 R 5 X z M u e G x z e C w 0 f S Z x d W 9 0 O y w m c X V v d D t T Z W N 0 a W 9 u M S 9 3 e W 5 p a 2 l f a 2 x 1 Y m 9 3 Z V 9 w b 1 8 1 L 0 R v Z G F u b y B p b m R l a 3 M x L n t 6 Y X d v Z H l f N C 5 4 b H N 4 L D V 9 J n F 1 b 3 Q 7 L C Z x d W 9 0 O 1 N l Y 3 R p b 2 4 x L 3 d 5 b m l r a V 9 r b H V i b 3 d l X 3 B v X z U v R G 9 k Y W 5 v I G l u Z G V r c z E u e 3 p h d 2 9 k e V 8 1 L n h s c 3 g s N n 0 m c X V v d D t d L C Z x d W 9 0 O 1 J l b G F 0 a W 9 u c 2 h p c E l u Z m 8 m c X V v d D s 6 W 1 1 9 I i A v P j x F b n R y e S B U e X B l P S J R d W V y e U l E I i B W Y W x 1 Z T 0 i c z M 0 N z Z j O T A 3 L T N l Y z k t N G R m N y 1 i Z D Y w L T g y Z G U 1 Z m M 5 M j A w M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3 l u a W t p X 2 t s d W J v d 2 V f c G 9 f N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a 2 x 1 Y m 9 3 Z V 9 w b 1 8 1 L 1 V z d W 5 p J U M 0 J T k 5 d G 8 l M j B p b m 5 l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R G 9 k Y W 5 v J T I w a 2 9 s d W 1 u J U M 0 J T k 5 J T I w b m l l c 3 R h b m R h c m R v d y V D N C U 4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a 2 x 1 Y m 9 3 Z V 9 w b 1 8 1 L 1 J v e n d p b m k l Q z Q l O T l 0 e S U y M G V s Z W 1 l b n Q l M j B O a W V z d G F u Z G F y Z G 9 3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U H J 6 Z W Z p b H R y b 3 d h b m 8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2 t s d W J v d 2 V f c G 9 f N S 9 S b 3 p 3 a W 5 p J U M 0 J T k 5 d H k l M j B l b G V t Z W 5 0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a 2 x 1 Y m 9 3 Z V 9 w b 1 8 1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a 2 x 1 Y m 9 3 Z V 9 w b 1 8 1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U H J 6 Z W Z p b H R y b 3 d h b m 8 l M j B 3 a W V y c 3 p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V X N 1 b m k l Q z Q l O T l 0 b y U y M G t v b H V t b n k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2 t s d W J v d 2 V f c G 9 f N S 9 Q b 2 d y d X B v d 2 F u b y U y M H d p Z X J z e m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2 t s d W J v d 2 V f c G 9 f N S 9 S b 3 p 3 a W 5 p J U M 0 J T k 5 d H k l M j B l b G V t Z W 5 0 J T I w T G l j e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W m 1 p Z W 5 p b 2 5 v J T I w a 2 9 s Z W p u b y V D N S U 5 Q i V D N C U 4 N y U y M G t v b H V t b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a 2 x 1 Y m 9 3 Z V 9 w b 1 8 1 L 0 t v b H V t b m E l M j B w c n p l c 3 R h d 2 5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U G 9 z b 3 J 0 b 3 d h b m 8 l M j B 3 a W V y c 3 p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R G 9 k Y W 5 v J T I w a W 5 k Z W t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r b H V i b 3 d l X 3 B v X z U v W m 1 p Z W 5 p b 2 5 v J T I w b m F 6 d 3 k l M j B r b 2 x 1 b W 4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2 t s d W J v d 2 V f c G 9 f N S 9 a b W l l b m l v b m 8 l M j B r b 2 x l a m 5 v J U M 1 J T l C J U M 0 J T g 3 J T I w a 2 9 s d W 1 u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L 1 B v Z H p p Z W x v b m 8 l M j B r b 2 x 1 b W 4 l Q z Q l O T k l M j B 3 Z W Q l Q z U l O D J 1 Z y U y M G 9 n c m F u a W N 6 b m l r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L 1 V z d W 5 p J U M 0 J T k 5 d G 8 l M j B r b 2 x 1 b W 5 5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L 1 B y e m V m a W x 0 c m 9 3 Y W 5 v J T I w d 2 l l c n N 6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9 Q c n p 5 Y 2 k l Q z Q l O T l 0 e S U y M H R l a 3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U G 9 n c n V w b 3 d h b m 8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U m 9 6 d 2 l u a S V D N C U 5 O X R 5 J T I w Z W x l b W V u d C U y M H J h e m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W m 1 p Z W 5 p b 2 5 v J T I w a 2 9 s Z W p u b y V D N S U 5 Q i V D N C U 4 N y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L 0 t v b H V t b m E l M j B w c n p l c 3 R h d 2 5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U G 9 z b 3 J 0 b 3 d h b m 8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V 3 N 0 Y X d p b 2 5 v J T I w d 2 F y d G 8 l Q z U l O U I l Q z Q l O D c l M j B t a W 5 p b W F s b i V D N C U 4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L 1 d z d G F 3 a W 9 u b y U y M G 9 k Z W p t b 3 d h b m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v R G 9 k Y W 5 v J T I w a 2 9 s d W 1 u J U M 0 J T k 5 J T I w d 2 F y d W 5 r b 3 c l Q z Q l O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9 a b W l l b m l v b m 8 l M j B r b 2 x l a m 5 v J U M 1 J T l C J U M 0 J T g 3 J T I w a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L 1 B v c 2 9 y d G 9 3 Y W 5 v J T I w d 2 l l c n N 6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9 V c 3 V u a S V D N C U 5 O X R v J T I w a 2 9 s d W 1 u e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Q 2 9 s d W 1 u T m F t Z X M i I F Z h b H V l P S J z W y Z x d W 9 0 O 0 0 t Y 2 U m c X V v d D s s J n F 1 b 3 Q 7 S 2 x 1 Y i Z x d W 9 0 O y w m c X V v d D t z d W 1 h J n F 1 b 3 Q 7 L C Z x d W 9 0 O 3 p h d 2 9 k e V 8 x J n F 1 b 3 Q 7 L C Z x d W 9 0 O 3 p h d 2 9 k e V 8 y J n F 1 b 3 Q 7 L C Z x d W 9 0 O 3 p h d 2 9 k e V 8 z J n F 1 b 3 Q 7 L C Z x d W 9 0 O 3 p h d 2 9 k e V 8 0 J n F 1 b 3 Q 7 L C Z x d W 9 0 O 3 p h d 2 9 k e V 8 1 J n F 1 b 3 Q 7 L C Z x d W 9 0 O 3 p h d 2 9 k e V 8 2 J n F 1 b 3 Q 7 X S I g L z 4 8 R W 5 0 c n k g V H l w Z T 0 i R m l s b E N v b H V t b l R 5 c G V z I i B W Y W x 1 Z T 0 i c 0 F 3 Q U Z C U V V G Q l F V R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y c m 9 y Q 2 9 1 b n Q i I F Z h b H V l P S J s M C I g L z 4 8 R W 5 0 c n k g V H l w Z T 0 i R m l s b F R h c m d l d C I g V m F s d W U 9 I n N 3 e W 5 p a 2 l f U F F f a 2 x 1 Y m 9 3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j b 3 Z l c n l U Y X J n Z X R S b 3 c i I F Z h b H V l P S J s N C I g L z 4 8 R W 5 0 c n k g V H l w Z T 0 i U m V j b 3 Z l c n l U Y X J n Z X R D b 2 x 1 b W 4 i I F Z h b H V l P S J s M j A i I C 8 + P E V u d H J 5 I F R 5 c G U 9 I l J l Y 2 9 2 Z X J 5 V G F y Z 2 V 0 U 2 h l Z X Q i I F Z h b H V l P S J z Q X J r d X N 6 M S I g L z 4 8 R W 5 0 c n k g V H l w Z T 0 i R m l s b F R v R G F 0 Y U 1 v Z G V s R W 5 h Y m x l Z C I g V m F s d W U 9 I m w w I i A v P j x F b n R y e S B U e X B l P S J G a W x s Q 2 9 1 b n Q i I F Z h b H V l P S J s O C I g L z 4 8 R W 5 0 c n k g V H l w Z T 0 i R m l s b E x h c 3 R V c G R h d G V k I i B W Y W x 1 Z T 0 i Z D I w M j E t M D M t M j R U M D c 6 M D k 6 N T g u N j U 4 M D Y w M 1 o i I C 8 + P E V u d H J 5 I F R 5 c G U 9 I k Z p b G x P Y m p l Y 3 R U e X B l I i B W Y W x 1 Z T 0 i c 1 R h Y m x l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3 l u a W t p X 1 B R X 2 t s d W J v d 2 U v R G 9 k Y W 5 v I G l u Z G V r c y 5 7 S W 5 k Z W t z L D h 9 J n F 1 b 3 Q 7 L C Z x d W 9 0 O 1 N l Y 3 R p b 2 4 x L 3 d 5 b m l r a V 9 Q U V 9 r b H V i b 3 d l L 0 R v Z G F u b y B p b m R l a 3 M u e 0 t s d W I s M H 0 m c X V v d D s s J n F 1 b 3 Q 7 U 2 V j d G l v b j E v d 3 l u a W t p X 1 B R X 2 t s d W J v d 2 U v R G 9 k Y W 5 v I G l u Z G V r c y 5 7 c 3 V t Y S w x f S Z x d W 9 0 O y w m c X V v d D t T Z W N 0 a W 9 u M S 9 3 e W 5 p a 2 l f U F F f a 2 x 1 Y m 9 3 Z S 9 E b 2 R h b m 8 g a W 5 k Z W t z L n t 6 Y X d v Z H l f M S w y f S Z x d W 9 0 O y w m c X V v d D t T Z W N 0 a W 9 u M S 9 3 e W 5 p a 2 l f U F F f a 2 x 1 Y m 9 3 Z S 9 E b 2 R h b m 8 g a W 5 k Z W t z L n t 6 Y X d v Z H l f M i w z f S Z x d W 9 0 O y w m c X V v d D t T Z W N 0 a W 9 u M S 9 3 e W 5 p a 2 l f U F F f a 2 x 1 Y m 9 3 Z S 9 E b 2 R h b m 8 g a W 5 k Z W t z L n t 6 Y X d v Z H l f M y w 0 f S Z x d W 9 0 O y w m c X V v d D t T Z W N 0 a W 9 u M S 9 3 e W 5 p a 2 l f U F F f a 2 x 1 Y m 9 3 Z S 9 E b 2 R h b m 8 g a W 5 k Z W t z L n t 6 Y X d v Z H l f N C w 1 f S Z x d W 9 0 O y w m c X V v d D t T Z W N 0 a W 9 u M S 9 3 e W 5 p a 2 l f U F F f a 2 x 1 Y m 9 3 Z S 9 E b 2 R h b m 8 g a W 5 k Z W t z L n t 6 Y X d v Z H l f N S w 2 f S Z x d W 9 0 O y w m c X V v d D t T Z W N 0 a W 9 u M S 9 3 e W 5 p a 2 l f U F F f a 2 x 1 Y m 9 3 Z S 9 E b 2 R h b m 8 g a W 5 k Z W t z L n t 6 Y X d v Z H l f N i w 3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3 e W 5 p a 2 l f U F F f a 2 x 1 Y m 9 3 Z S 9 E b 2 R h b m 8 g a W 5 k Z W t z L n t J b m R l a 3 M s O H 0 m c X V v d D s s J n F 1 b 3 Q 7 U 2 V j d G l v b j E v d 3 l u a W t p X 1 B R X 2 t s d W J v d 2 U v R G 9 k Y W 5 v I G l u Z G V r c y 5 7 S 2 x 1 Y i w w f S Z x d W 9 0 O y w m c X V v d D t T Z W N 0 a W 9 u M S 9 3 e W 5 p a 2 l f U F F f a 2 x 1 Y m 9 3 Z S 9 E b 2 R h b m 8 g a W 5 k Z W t z L n t z d W 1 h L D F 9 J n F 1 b 3 Q 7 L C Z x d W 9 0 O 1 N l Y 3 R p b 2 4 x L 3 d 5 b m l r a V 9 Q U V 9 r b H V i b 3 d l L 0 R v Z G F u b y B p b m R l a 3 M u e 3 p h d 2 9 k e V 8 x L D J 9 J n F 1 b 3 Q 7 L C Z x d W 9 0 O 1 N l Y 3 R p b 2 4 x L 3 d 5 b m l r a V 9 Q U V 9 r b H V i b 3 d l L 0 R v Z G F u b y B p b m R l a 3 M u e 3 p h d 2 9 k e V 8 y L D N 9 J n F 1 b 3 Q 7 L C Z x d W 9 0 O 1 N l Y 3 R p b 2 4 x L 3 d 5 b m l r a V 9 Q U V 9 r b H V i b 3 d l L 0 R v Z G F u b y B p b m R l a 3 M u e 3 p h d 2 9 k e V 8 z L D R 9 J n F 1 b 3 Q 7 L C Z x d W 9 0 O 1 N l Y 3 R p b 2 4 x L 3 d 5 b m l r a V 9 Q U V 9 r b H V i b 3 d l L 0 R v Z G F u b y B p b m R l a 3 M u e 3 p h d 2 9 k e V 8 0 L D V 9 J n F 1 b 3 Q 7 L C Z x d W 9 0 O 1 N l Y 3 R p b 2 4 x L 3 d 5 b m l r a V 9 Q U V 9 r b H V i b 3 d l L 0 R v Z G F u b y B p b m R l a 3 M u e 3 p h d 2 9 k e V 8 1 L D Z 9 J n F 1 b 3 Q 7 L C Z x d W 9 0 O 1 N l Y 3 R p b 2 4 x L 3 d 5 b m l r a V 9 Q U V 9 r b H V i b 3 d l L 0 R v Z G F u b y B p b m R l a 3 M u e 3 p h d 2 9 k e V 8 2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3 e W 5 p a 2 l f U F F f a 2 x 1 Y m 9 3 Z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V c 3 V u a S V D N C U 5 O X R v J T I w a W 5 u Z S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E b 2 R h b m 8 l M j B r b 2 x 1 b W 4 l Q z Q l O T k l M j B u a W V z d G F u Z G F y Z G 9 3 J U M 0 J T g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S b 3 p 3 a W 5 p J U M 0 J T k 5 d H k l M j B l b G V t Z W 5 0 J T I w T m l l c 3 R h b m R h c m R v d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Q b 2 R 6 a W V s b 2 5 v J T I w a 2 9 s d W 1 u J U M 0 J T k 5 J T I w d 2 V k J U M 1 J T g y d W c l M j B v Z 3 J h b m l j e m 5 p a 2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V c 3 V u a S V D N C U 5 O X R v J T I w a 2 9 s d W 1 u e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S b 3 p 3 a W 5 p J U M 0 J T k 5 d H k l M j B l b G V t Z W 5 0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v V X N 1 b m k l Q z Q l O T l 0 b y U y M G t v b H V t b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v U H J 6 Z W Z p b H R y b 3 d h b m 8 l M j B 3 a W V y c 3 p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L 1 B y e n l j a S V D N C U 5 O X R 5 J T I w d G V r c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V c 3 V u a S V D N C U 5 O X R v J T I w a 2 9 s d W 1 u e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a b W l l b m l v b m 8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v U G 9 n c n V w b 3 d h b m 8 l M j B 3 a W V y c 3 p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L 1 J v e n d p b m k l Q z Q l O T l 0 e S U y M G V s Z W 1 l b n Q l M j B M a W N 6 b m 8 l Q z U l O U I l Q z Q l O D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a b W l l b m l v b m 8 l M j B r b 2 x l a m 5 v J U M 1 J T l C J U M 0 J T g 3 J T I w a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L 0 t v b H V t b m E l M j B w c n p l c 3 R h d 2 5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L 1 B v c 2 9 y d G 9 3 Y W 5 v J T I w d 2 l l c n N 6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L 1 p t a W V u a W 9 u b y U y M G t v b G V q b m 8 l Q z U l O U I l Q z Q l O D c l M j B r b 2 x 1 b W 4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N L W N l J n F 1 b 3 Q 7 L C Z x d W 9 0 O 0 t s d W I m c X V v d D s s J n F 1 b 3 Q 7 c 3 V t Y S Z x d W 9 0 O y w m c X V v d D t 6 Y X d v Z H l f M S Z x d W 9 0 O y w m c X V v d D t 6 Y X d v Z H l f M i Z x d W 9 0 O y w m c X V v d D t 6 Y X d v Z H l f M y Z x d W 9 0 O y w m c X V v d D t 6 Y X d v Z H l f N C Z x d W 9 0 O y w m c X V v d D t 6 Y X d v Z H l f N S Z x d W 9 0 O y w m c X V v d D t 6 Y X d v Z H l f N i Z x d W 9 0 O 1 0 i I C 8 + P E V u d H J 5 I F R 5 c G U 9 I k 5 h d m l n Y X R p b 2 5 T d G V w T m F t Z S I g V m F s d W U 9 I n N O Y X d p Z 2 F j a m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I x L T A z L T I 0 V D A 3 O j A 5 O j U 4 L j Y 1 O D A 2 M D N a I i A v P j x F b n R y e S B U e X B l P S J G a W x s V G F y Z 2 V 0 I i B W Y W x 1 Z T 0 i c 3 d 5 b m l r a V 9 Q U V 9 r b H V i b 3 d l N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D b 3 V u d C I g V m F s d W U 9 I m w 4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k Z p b G x D b 2 x 1 b W 5 U e X B l c y I g V m F s d W U 9 I n N B d 0 F G Q l F V R k J R V U Y i I C 8 + P E V u d H J 5 I F R 5 c G U 9 I k Z p b G x P Y m p l Y 3 R U e X B l I i B W Y W x 1 Z T 0 i c 1 R h Y m x l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3 l u a W t p X 1 B R X 2 t s d W J v d 2 U v R G 9 k Y W 5 v I G l u Z G V r c y 5 7 S W 5 k Z W t z L D h 9 J n F 1 b 3 Q 7 L C Z x d W 9 0 O 1 N l Y 3 R p b 2 4 x L 3 d 5 b m l r a V 9 Q U V 9 r b H V i b 3 d l L 0 R v Z G F u b y B p b m R l a 3 M u e 0 t s d W I s M H 0 m c X V v d D s s J n F 1 b 3 Q 7 U 2 V j d G l v b j E v d 3 l u a W t p X 1 B R X 2 t s d W J v d 2 U v R G 9 k Y W 5 v I G l u Z G V r c y 5 7 c 3 V t Y S w x f S Z x d W 9 0 O y w m c X V v d D t T Z W N 0 a W 9 u M S 9 3 e W 5 p a 2 l f U F F f a 2 x 1 Y m 9 3 Z S 9 E b 2 R h b m 8 g a W 5 k Z W t z L n t 6 Y X d v Z H l f M S w y f S Z x d W 9 0 O y w m c X V v d D t T Z W N 0 a W 9 u M S 9 3 e W 5 p a 2 l f U F F f a 2 x 1 Y m 9 3 Z S 9 E b 2 R h b m 8 g a W 5 k Z W t z L n t 6 Y X d v Z H l f M i w z f S Z x d W 9 0 O y w m c X V v d D t T Z W N 0 a W 9 u M S 9 3 e W 5 p a 2 l f U F F f a 2 x 1 Y m 9 3 Z S 9 E b 2 R h b m 8 g a W 5 k Z W t z L n t 6 Y X d v Z H l f M y w 0 f S Z x d W 9 0 O y w m c X V v d D t T Z W N 0 a W 9 u M S 9 3 e W 5 p a 2 l f U F F f a 2 x 1 Y m 9 3 Z S 9 E b 2 R h b m 8 g a W 5 k Z W t z L n t 6 Y X d v Z H l f N C w 1 f S Z x d W 9 0 O y w m c X V v d D t T Z W N 0 a W 9 u M S 9 3 e W 5 p a 2 l f U F F f a 2 x 1 Y m 9 3 Z S 9 E b 2 R h b m 8 g a W 5 k Z W t z L n t 6 Y X d v Z H l f N S w 2 f S Z x d W 9 0 O y w m c X V v d D t T Z W N 0 a W 9 u M S 9 3 e W 5 p a 2 l f U F F f a 2 x 1 Y m 9 3 Z S 9 E b 2 R h b m 8 g a W 5 k Z W t z L n t 6 Y X d v Z H l f N i w 3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3 e W 5 p a 2 l f U F F f a 2 x 1 Y m 9 3 Z S 9 E b 2 R h b m 8 g a W 5 k Z W t z L n t J b m R l a 3 M s O H 0 m c X V v d D s s J n F 1 b 3 Q 7 U 2 V j d G l v b j E v d 3 l u a W t p X 1 B R X 2 t s d W J v d 2 U v R G 9 k Y W 5 v I G l u Z G V r c y 5 7 S 2 x 1 Y i w w f S Z x d W 9 0 O y w m c X V v d D t T Z W N 0 a W 9 u M S 9 3 e W 5 p a 2 l f U F F f a 2 x 1 Y m 9 3 Z S 9 E b 2 R h b m 8 g a W 5 k Z W t z L n t z d W 1 h L D F 9 J n F 1 b 3 Q 7 L C Z x d W 9 0 O 1 N l Y 3 R p b 2 4 x L 3 d 5 b m l r a V 9 Q U V 9 r b H V i b 3 d l L 0 R v Z G F u b y B p b m R l a 3 M u e 3 p h d 2 9 k e V 8 x L D J 9 J n F 1 b 3 Q 7 L C Z x d W 9 0 O 1 N l Y 3 R p b 2 4 x L 3 d 5 b m l r a V 9 Q U V 9 r b H V i b 3 d l L 0 R v Z G F u b y B p b m R l a 3 M u e 3 p h d 2 9 k e V 8 y L D N 9 J n F 1 b 3 Q 7 L C Z x d W 9 0 O 1 N l Y 3 R p b 2 4 x L 3 d 5 b m l r a V 9 Q U V 9 r b H V i b 3 d l L 0 R v Z G F u b y B p b m R l a 3 M u e 3 p h d 2 9 k e V 8 z L D R 9 J n F 1 b 3 Q 7 L C Z x d W 9 0 O 1 N l Y 3 R p b 2 4 x L 3 d 5 b m l r a V 9 Q U V 9 r b H V i b 3 d l L 0 R v Z G F u b y B p b m R l a 3 M u e 3 p h d 2 9 k e V 8 0 L D V 9 J n F 1 b 3 Q 7 L C Z x d W 9 0 O 1 N l Y 3 R p b 2 4 x L 3 d 5 b m l r a V 9 Q U V 9 r b H V i b 3 d l L 0 R v Z G F u b y B p b m R l a 3 M u e 3 p h d 2 9 k e V 8 1 L D Z 9 J n F 1 b 3 Q 7 L C Z x d W 9 0 O 1 N l Y 3 R p b 2 4 x L 3 d 5 b m l r a V 9 Q U V 9 r b H V i b 3 d l L 0 R v Z G F u b y B p b m R l a 3 M u e 3 p h d 2 9 k e V 8 2 L D d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d 5 b m l r a V 9 Q U V 9 r b H V i b 3 d l J T I w K D I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V z d W 5 p J U M 0 J T k 5 d G 8 l M j B p b m 5 l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0 R v Z G F u b y U y M G t v b H V t b i V D N C U 5 O S U y M G 5 p Z X N 0 Y W 5 k Y X J k b 3 c l Q z Q l O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U y M C g y K S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J v e n d p b m k l Q z Q l O T l 0 e S U y M G V s Z W 1 l b n Q l M j B O a W V z d G F u Z G F y Z G 9 3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B v Z H p p Z W x v b m 8 l M j B r b 2 x 1 b W 4 l Q z Q l O T k l M j B 3 Z W Q l Q z U l O D J 1 Z y U y M G 9 n c m F u a W N 6 b m l r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V z d W 5 p J U M 0 J T k 5 d G 8 l M j B r b 2 x 1 b W 5 5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l M j A o M i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U y M C g y K S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U y M C g y K S 9 Q c n p l Z m l s d H J v d 2 F u b y U y M H d p Z X J z e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l M j A o M i k v U H J 6 e W N p J U M 0 J T k 5 d H k l M j B 0 Z W t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V z d W 5 p J U M 0 J T k 5 d G 8 l M j B r b 2 x 1 b W 5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p t a W V u a W 9 u b y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f U F F f a 2 x 1 Y m 9 3 Z S U y M C g y K S 9 Q b 2 d y d X B v d 2 F u b y U y M H d p Z X J z e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l M j A o M i k v U m 9 6 d 2 l u a S V D N C U 5 O X R 5 J T I w Z W x l b W V u d C U y M E x p Y 3 p u b y V D N S U 5 Q i V D N C U 4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p t a W V u a W 9 u b y U y M G t v b G V q b m 8 l Q z U l O U I l Q z Q l O D c l M j B r b 2 x 1 b W 4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l M j A o M i k v S 2 9 s d W 1 u Y S U y M H B y e m V z d G F 3 b m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l M j A o M i k v U G 9 z b 3 J 0 b 3 d h b m 8 l M j B 3 a W V y c 3 p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0 R v Z G F u b y U y M G l u Z G V r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9 Q U V 9 r b H V i b 3 d l J T I w K D I p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X 1 B R X 2 t s d W J v d 2 U l M j A o M i k v W m 1 p Z W 5 p b 2 5 v J T I w a 2 9 s Z W p u b y V D N S U 5 Q i V D N C U 4 N y U y M G t v b H V t b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5 h d m l n Y X R p b 2 5 T d G V w T m F t Z S I g V m F s d W U 9 I n N O Y X d p Z 2 F j a m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I x L T A z L T I z V D E 5 O j Q 1 O j U y L j E x O T A w N z h a I i A v P j x F b n R y e S B U e X B l P S J G a W x s Q 2 9 s d W 1 u V H l w Z X M i I F Z h b H V l P S J z Q m d B R E J n Q U R C U V V G Q l F V R i I g L z 4 8 R W 5 0 c n k g V H l w Z T 0 i R m l s b F R h c m d l d C I g V m F s d W U 9 I n N 3 e W 5 p a 2 l Q U T U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n c n V w Y S Z x d W 9 0 O y w m c X V v d D t O Y X p 3 a X N r b y B p I E l t a c S Z J n F 1 b 3 Q 7 L C Z x d W 9 0 O 3 J v a y B 1 c i 4 m c X V v d D s s J n F 1 b 3 Q 7 S 2 x 1 Y i Z x d W 9 0 O y w m c X V v d D t X e W 5 p a y Z x d W 9 0 O y w m c X V v d D t s a W N 6 Y m E m c X V v d D s s J n F 1 b 3 Q 7 e m F 3 b 2 R 5 X z E m c X V v d D s s J n F 1 b 3 Q 7 e m F 3 b 2 R 5 X z I m c X V v d D s s J n F 1 b 3 Q 7 e m F 3 b 2 R 5 X z M m c X V v d D s s J n F 1 b 3 Q 7 e m F 3 b 2 R 5 X z Q m c X V v d D s s J n F 1 b 3 Q 7 e m F 3 b 2 R 5 X z U m c X V v d D s s J n F 1 b 3 Q 7 e m F 3 b 2 R 5 X z Y m c X V v d D t d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3 l u a W t p U F E v S 2 9 s d W 1 u Y S B w c n p l c 3 R h d 2 5 h L n t n c n V w Y S w z f S Z x d W 9 0 O y w m c X V v d D t T Z W N 0 a W 9 u M S 9 3 e W 5 p a 2 l Q U S 9 L b 2 x 1 b W 5 h I H B y e m V z d G F 3 b m E u e 0 5 h e n d p c 2 t v I G k g S W 1 p x J k s M H 0 m c X V v d D s s J n F 1 b 3 Q 7 U 2 V j d G l v b j E v d 3 l u a W t p U F E v W m 1 p Z W 5 p b 2 5 v I H R 5 c C 5 7 c m 9 r I H V y L i w x f S Z x d W 9 0 O y w m c X V v d D t T Z W N 0 a W 9 u M S 9 3 e W 5 p a 2 l Q U S 9 L b 2 x 1 b W 5 h I H B y e m V z d G F 3 b m E u e 0 t s d W I s M n 0 m c X V v d D s s J n F 1 b 3 Q 7 U 2 V j d G l v b j E v d 3 l u a W t p U F E v R G 9 k Y W 5 v I G t v b H V t b s S Z I H d h c n V u a 2 9 3 x I U u e 1 d 5 b m l r L D E 0 f S Z x d W 9 0 O y w m c X V v d D t T Z W N 0 a W 9 u M S 9 3 e W 5 p a 2 l Q U S 9 L b 2 x 1 b W 5 h I H B y e m V z d G F 3 b m E u e 2 x p Y 3 p i Y S w 1 f S Z x d W 9 0 O y w m c X V v d D t T Z W N 0 a W 9 u M S 9 3 e W 5 p a 2 l Q U S 9 L b 2 x 1 b W 5 h I H B y e m V z d G F 3 b m E u e 3 p h d 2 9 k e V 8 x L D Z 9 J n F 1 b 3 Q 7 L C Z x d W 9 0 O 1 N l Y 3 R p b 2 4 x L 3 d 5 b m l r a V B R L 0 t v b H V t b m E g c H J 6 Z X N 0 Y X d u Y S 5 7 e m F 3 b 2 R 5 X z I s N 3 0 m c X V v d D s s J n F 1 b 3 Q 7 U 2 V j d G l v b j E v d 3 l u a W t p U F E v S 2 9 s d W 1 u Y S B w c n p l c 3 R h d 2 5 h L n t 6 Y X d v Z H l f M y w 4 f S Z x d W 9 0 O y w m c X V v d D t T Z W N 0 a W 9 u M S 9 3 e W 5 p a 2 l Q U S 9 L b 2 x 1 b W 5 h I H B y e m V z d G F 3 b m E u e 3 p h d 2 9 k e V 8 0 L D l 9 J n F 1 b 3 Q 7 L C Z x d W 9 0 O 1 N l Y 3 R p b 2 4 x L 3 d 5 b m l r a V B R L 0 t v b H V t b m E g c H J 6 Z X N 0 Y X d u Y S 5 7 e m F 3 b 2 R 5 X z U s M T B 9 J n F 1 b 3 Q 7 L C Z x d W 9 0 O 1 N l Y 3 R p b 2 4 x L 3 d 5 b m l r a V B R L 0 t v b H V t b m E g c H J 6 Z X N 0 Y X d u Y S 5 7 e m F 3 b 2 R 5 X z Y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3 e W 5 p a 2 l Q U S 9 L b 2 x 1 b W 5 h I H B y e m V z d G F 3 b m E u e 2 d y d X B h L D N 9 J n F 1 b 3 Q 7 L C Z x d W 9 0 O 1 N l Y 3 R p b 2 4 x L 3 d 5 b m l r a V B R L 0 t v b H V t b m E g c H J 6 Z X N 0 Y X d u Y S 5 7 T m F 6 d 2 l z a 2 8 g a S B J b W n E m S w w f S Z x d W 9 0 O y w m c X V v d D t T Z W N 0 a W 9 u M S 9 3 e W 5 p a 2 l Q U S 9 a b W l l b m l v b m 8 g d H l w L n t y b 2 s g d X I u L D F 9 J n F 1 b 3 Q 7 L C Z x d W 9 0 O 1 N l Y 3 R p b 2 4 x L 3 d 5 b m l r a V B R L 0 t v b H V t b m E g c H J 6 Z X N 0 Y X d u Y S 5 7 S 2 x 1 Y i w y f S Z x d W 9 0 O y w m c X V v d D t T Z W N 0 a W 9 u M S 9 3 e W 5 p a 2 l Q U S 9 E b 2 R h b m 8 g a 2 9 s d W 1 u x J k g d 2 F y d W 5 r b 3 f E h S 5 7 V 3 l u a W s s M T R 9 J n F 1 b 3 Q 7 L C Z x d W 9 0 O 1 N l Y 3 R p b 2 4 x L 3 d 5 b m l r a V B R L 0 t v b H V t b m E g c H J 6 Z X N 0 Y X d u Y S 5 7 b G l j e m J h L D V 9 J n F 1 b 3 Q 7 L C Z x d W 9 0 O 1 N l Y 3 R p b 2 4 x L 3 d 5 b m l r a V B R L 0 t v b H V t b m E g c H J 6 Z X N 0 Y X d u Y S 5 7 e m F 3 b 2 R 5 X z E s N n 0 m c X V v d D s s J n F 1 b 3 Q 7 U 2 V j d G l v b j E v d 3 l u a W t p U F E v S 2 9 s d W 1 u Y S B w c n p l c 3 R h d 2 5 h L n t 6 Y X d v Z H l f M i w 3 f S Z x d W 9 0 O y w m c X V v d D t T Z W N 0 a W 9 u M S 9 3 e W 5 p a 2 l Q U S 9 L b 2 x 1 b W 5 h I H B y e m V z d G F 3 b m E u e 3 p h d 2 9 k e V 8 z L D h 9 J n F 1 b 3 Q 7 L C Z x d W 9 0 O 1 N l Y 3 R p b 2 4 x L 3 d 5 b m l r a V B R L 0 t v b H V t b m E g c H J 6 Z X N 0 Y X d u Y S 5 7 e m F 3 b 2 R 5 X z Q s O X 0 m c X V v d D s s J n F 1 b 3 Q 7 U 2 V j d G l v b j E v d 3 l u a W t p U F E v S 2 9 s d W 1 u Y S B w c n p l c 3 R h d 2 5 h L n t 6 Y X d v Z H l f N S w x M H 0 m c X V v d D s s J n F 1 b 3 Q 7 U 2 V j d G l v b j E v d 3 l u a W t p U F E v S 2 9 s d W 1 u Y S B w c n p l c 3 R h d 2 5 h L n t 6 Y X d v Z H l f N i w x M X 0 m c X V v d D t d L C Z x d W 9 0 O 1 J l b G F 0 a W 9 u c 2 h p c E l u Z m 8 m c X V v d D s 6 W 1 1 9 I i A v P j x F b n R y e S B U e X B l P S J G a W x s Q 2 9 1 b n Q i I F Z h b H V l P S J s M j E 1 I i A v P j x F b n R y e S B U e X B l P S J G a W x s V G 9 E Y X R h T W 9 k Z W x F b m F i b G V k I i B W Y W x 1 Z T 0 i b D A i I C 8 + P E V u d H J 5 I F R 5 c G U 9 I k Z p b G x T d G F 0 d X M i I F Z h b H V l P S J z Q 2 9 t c G x l d G U i I C 8 + P E V u d H J 5 I F R 5 c G U 9 I k Z p b G x P Y m p l Y 3 R U e X B l I i B W Y W x 1 Z T 0 i c 1 R h Y m x l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d 5 b m l r a V B R J T I w K D I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V z d W 5 p J U M 0 J T k 5 d G 8 l M j B p b m 5 l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0 R v Z G F u b y U y M G t v b H V t b i V D N C U 5 O S U y M G 5 p Z X N 0 Y W 5 k Y X J k b 3 c l Q z Q l O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U y M C g y K S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J v e n d p b m k l Q z Q l O T l 0 e S U y M G V s Z W 1 l b n Q l M j B O a W V z d G F u Z G F y Z G 9 3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B v Z H p p Z W x v b m 8 l M j B r b 2 x 1 b W 4 l Q z Q l O T k l M j B 3 Z W Q l Q z U l O D J 1 Z y U y M G 9 n c m F u a W N 6 b m l r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V z d W 5 p J U M 0 J T k 5 d G 8 l M j B r b 2 x 1 b W 5 5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l M j A o M i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U y M C g y K S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U y M C g y K S 9 Q c n p l Z m l s d H J v d 2 F u b y U y M H d p Z X J z e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l M j A o M i k v U H J 6 e W N p J U M 0 J T k 5 d H k l M j B 0 Z W t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B v Z 3 J 1 c G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J v e n d p b m k l Q z Q l O T l 0 e S U y M G V s Z W 1 l b n Q l M j B y Y X p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U y M C g y K S 9 L b 2 x 1 b W 5 h J T I w c H J 6 Z X N 0 Y X d u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B v c 2 9 y d G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1 d z d G F 3 a W 9 u b y U y M H d h c n R v J U M 1 J T l C J U M 0 J T g 3 J T I w b W l u a W 1 h b G 4 l Q z Q l O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U y M C g y K S 9 X c 3 R h d 2 l v b m 8 l M j B v Z G V q b W 9 3 Y W 5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5 b m l r a V B R J T I w K D I p L 0 R v Z G F u b y U y M G t v b H V t b i V D N C U 5 O S U y M H d h c n V u a 2 9 3 J U M 0 J T g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l M j A o M i k v W m 1 p Z W 5 p b 2 5 v J T I w a 2 9 s Z W p u b y V D N S U 5 Q i V D N C U 4 N y U y M G t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e W 5 p a 2 l Q U S U y M C g y K S 9 Q b 3 N v c n R v d 2 F u b y U y M H d p Z X J z e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3 l u a W t p U F E l M j A o M i k v V X N 1 b m k l Q z Q l O T l 0 b y U y M G t v b H V t b n k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l G i 8 R F + 6 V M p 8 9 Z u P 4 1 D n k A A A A A A g A A A A A A E G Y A A A A B A A A g A A A A l D L f j q q 5 b g D K R r N N t O W c B 0 / 2 y 0 r a 7 m r O H k G l l o F s y F E A A A A A D o A A A A A C A A A g A A A A M x x / x p E L U f M 7 V i / w g o D o J u W + N a n 8 3 6 o k x r S e + q W a d n V Q A A A A u v i A / f o X y E b c D L a W I q m C R J o a 7 D X g z 9 R 1 g g 0 v F z j F l / N r P u k l b z O w 4 k 4 V B O 1 W 8 A T m 4 E E n 4 q i s o k J b c / 8 k a I a F D J 8 J q f I 7 F 1 l 9 L 2 v j w K f U P u p A A A A A + L g h D R x K n 4 U f R 9 h Q Y c Z Q v V 2 Z j + 0 o N b L Z 0 M O D + 3 j U U S u 0 W B J t o f Q k e 5 5 w u d m m 5 r x g C c 0 M Y 0 g w y O q f x 3 / V A 5 D t H A = = < / D a t a M a s h u p > 
</file>

<file path=customXml/itemProps1.xml><?xml version="1.0" encoding="utf-8"?>
<ds:datastoreItem xmlns:ds="http://schemas.openxmlformats.org/officeDocument/2006/customXml" ds:itemID="{5922A636-41D8-4B2A-B588-DD93E3B1CD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(2)</vt:lpstr>
      <vt:lpstr>wyniki_klubowe_po_5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Krzysiek</cp:lastModifiedBy>
  <cp:lastPrinted>2021-03-24T07:16:11Z</cp:lastPrinted>
  <dcterms:created xsi:type="dcterms:W3CDTF">2021-03-06T15:47:56Z</dcterms:created>
  <dcterms:modified xsi:type="dcterms:W3CDTF">2021-03-25T12:40:14Z</dcterms:modified>
</cp:coreProperties>
</file>